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201.144.180\scantext\МЕХРИНИСО\Замимаҳои соли 2026\"/>
    </mc:Choice>
  </mc:AlternateContent>
  <bookViews>
    <workbookView xWindow="0" yWindow="0" windowWidth="28800" windowHeight="12330" firstSheet="3" activeTab="3"/>
  </bookViews>
  <sheets>
    <sheet name="Тоҷикӣ-2025" sheetId="1" r:id="rId1"/>
    <sheet name="Руски-2025" sheetId="2" r:id="rId2"/>
    <sheet name="баромад" sheetId="3" r:id="rId3"/>
    <sheet name="ОХИРОН ТОҶИКӢ" sheetId="10" r:id="rId4"/>
  </sheets>
  <definedNames>
    <definedName name="_xlnm.Print_Area" localSheetId="1">'Руски-2025'!$A$1:$I$161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48" i="10" l="1"/>
  <c r="H148" i="10"/>
  <c r="G148" i="10"/>
  <c r="F148" i="10"/>
  <c r="E148" i="10"/>
  <c r="I129" i="10"/>
  <c r="H129" i="10"/>
  <c r="G129" i="10"/>
  <c r="F129" i="10"/>
  <c r="E129" i="10"/>
  <c r="I69" i="10"/>
  <c r="H69" i="10"/>
  <c r="H10" i="10" s="1"/>
  <c r="G69" i="10"/>
  <c r="G10" i="10" s="1"/>
  <c r="F69" i="10"/>
  <c r="E69" i="10"/>
  <c r="I14" i="10"/>
  <c r="H14" i="10"/>
  <c r="F14" i="10"/>
  <c r="E14" i="10"/>
  <c r="F10" i="10" l="1"/>
  <c r="E10" i="10"/>
  <c r="I10" i="10"/>
  <c r="E14" i="1" l="1"/>
  <c r="E131" i="1" l="1"/>
  <c r="F131" i="1" l="1"/>
  <c r="G131" i="1"/>
  <c r="H131" i="1"/>
  <c r="I131" i="1"/>
  <c r="F28" i="3" l="1"/>
  <c r="H28" i="3"/>
  <c r="I28" i="3"/>
  <c r="E28" i="3"/>
  <c r="F23" i="3"/>
  <c r="F6" i="3" s="1"/>
  <c r="G23" i="3"/>
  <c r="G6" i="3" s="1"/>
  <c r="H23" i="3"/>
  <c r="I23" i="3"/>
  <c r="E23" i="3"/>
  <c r="F13" i="3"/>
  <c r="I13" i="3"/>
  <c r="E13" i="3"/>
  <c r="F9" i="3"/>
  <c r="G9" i="3"/>
  <c r="H9" i="3"/>
  <c r="H6" i="3" s="1"/>
  <c r="I9" i="3"/>
  <c r="I6" i="3" s="1"/>
  <c r="E9" i="3"/>
  <c r="E6" i="3" s="1"/>
  <c r="F151" i="2" l="1"/>
  <c r="G151" i="2"/>
  <c r="H151" i="2"/>
  <c r="I151" i="2"/>
  <c r="E151" i="2"/>
  <c r="F132" i="2"/>
  <c r="G132" i="2"/>
  <c r="G11" i="2" s="1"/>
  <c r="H132" i="2"/>
  <c r="I132" i="2"/>
  <c r="E132" i="2"/>
  <c r="F150" i="1"/>
  <c r="G150" i="1"/>
  <c r="H150" i="1"/>
  <c r="I150" i="1"/>
  <c r="E150" i="1"/>
  <c r="F69" i="1"/>
  <c r="G69" i="1"/>
  <c r="G10" i="1" s="1"/>
  <c r="H69" i="1"/>
  <c r="I69" i="1"/>
  <c r="E69" i="1"/>
  <c r="E15" i="2"/>
  <c r="I70" i="2"/>
  <c r="H70" i="2"/>
  <c r="G70" i="2"/>
  <c r="F70" i="2"/>
  <c r="E70" i="2"/>
  <c r="I15" i="2"/>
  <c r="H15" i="2"/>
  <c r="F15" i="2"/>
  <c r="I14" i="1"/>
  <c r="I10" i="1" s="1"/>
  <c r="H14" i="1"/>
  <c r="F14" i="1"/>
  <c r="F10" i="1" l="1"/>
  <c r="H10" i="1"/>
  <c r="E10" i="1"/>
  <c r="H11" i="2"/>
  <c r="I11" i="2"/>
  <c r="F11" i="2"/>
  <c r="E11" i="2"/>
</calcChain>
</file>

<file path=xl/sharedStrings.xml><?xml version="1.0" encoding="utf-8"?>
<sst xmlns="http://schemas.openxmlformats.org/spreadsheetml/2006/main" count="1914" uniqueCount="463">
  <si>
    <t>Замимаи 1</t>
  </si>
  <si>
    <t>ба қарори Ҳукумати</t>
  </si>
  <si>
    <t>Ҷумҳурии Тоҷикистон</t>
  </si>
  <si>
    <t>Номгӯи</t>
  </si>
  <si>
    <t>хоҷагиҳои истеҳсолкунандаи тухмии зироатҳои кишоварзӣ</t>
  </si>
  <si>
    <t>№</t>
  </si>
  <si>
    <t>Шаҳру ноҳия</t>
  </si>
  <si>
    <t>Номгӯи хоҷагӣ</t>
  </si>
  <si>
    <t>Самти фаъолияти истеҳсоли тухмӣ</t>
  </si>
  <si>
    <t>Аз он ҷумла</t>
  </si>
  <si>
    <t>Обӣ</t>
  </si>
  <si>
    <t>Лалмӣ</t>
  </si>
  <si>
    <t>Дигар заминҳо</t>
  </si>
  <si>
    <t>Ноҳияи Ванҷ</t>
  </si>
  <si>
    <t>Хоҷагии деҳқонии "Ванҷ"</t>
  </si>
  <si>
    <t>ғалладона</t>
  </si>
  <si>
    <t>-</t>
  </si>
  <si>
    <t>Ноҳияи Рушон</t>
  </si>
  <si>
    <t>Хоҷагии деҳқонии "Рушон"</t>
  </si>
  <si>
    <t>Ҳамагӣ</t>
  </si>
  <si>
    <t>Ноҳияи Ашт</t>
  </si>
  <si>
    <t>Коперативи истеҳсолии "Хоҷагии ҷамоавии Иттифоқ"</t>
  </si>
  <si>
    <t>пахта</t>
  </si>
  <si>
    <t>Ҷамияти дорои масъулияти маҳдуди "Ширкати сохтмонии Рахшона"</t>
  </si>
  <si>
    <t>Шаҳри Конибодом</t>
  </si>
  <si>
    <t>Ҷамъияти саҳомии кушодаи ба номи Энаҷон Бойматова</t>
  </si>
  <si>
    <t xml:space="preserve">пахта </t>
  </si>
  <si>
    <t>Хоҷагии деҳқонии ба номи Деҳқонбой Исоев</t>
  </si>
  <si>
    <t>Ноҳияи Бобоҷон  Ғафуров</t>
  </si>
  <si>
    <t>Ҷамъияти саҳомии кушодаи ба номи Абдураҳим Ҷумаев</t>
  </si>
  <si>
    <t>Ноҳияи Деваштич</t>
  </si>
  <si>
    <t>Кооперативи истеҳсолии "Овчии Ғончӣ"</t>
  </si>
  <si>
    <t>картошка</t>
  </si>
  <si>
    <t>Хоҷагии деҳқонии  «Ҳотам Қурбонов»</t>
  </si>
  <si>
    <t>Ноҳияи Зафаробод</t>
  </si>
  <si>
    <t>Хоҷагии деҳқонии «Шоҳҷаҳон»</t>
  </si>
  <si>
    <t>Хоҷагии деҳқонии «Суруш-2018»</t>
  </si>
  <si>
    <t>Хоҷагии деҳқонии «Пурдил»</t>
  </si>
  <si>
    <t>пахта-ғалладона</t>
  </si>
  <si>
    <t>Хоҷагии деҳқонии «Фарҳоди Дарё-1»</t>
  </si>
  <si>
    <t>Хоҷагии деҳқонии «Гулистони Ирам»</t>
  </si>
  <si>
    <t>Хоҷагии деҳқонии «Ҳамроқул Исмоилов»</t>
  </si>
  <si>
    <t>Хоҷагии деҳқонии «Фарҳод»</t>
  </si>
  <si>
    <t>Хоҷагии деҳқонии «Самараи Истиқлол»</t>
  </si>
  <si>
    <t>Хоҷагии деҳқонии «Фарҳод-14»</t>
  </si>
  <si>
    <t>Шаҳри Панҷакент</t>
  </si>
  <si>
    <t>Кооперативи тиҷоратии тухмипарварии ба номи Шамсӣ Назаров</t>
  </si>
  <si>
    <t>Кооперативи тиҷоратии  тухмипарварии «Ғилониён»</t>
  </si>
  <si>
    <t>Ноҳияи Кӯҳистони Мастчоҳ</t>
  </si>
  <si>
    <t>Хоҷагии деҳқонии «Маҳмадолим»</t>
  </si>
  <si>
    <t>Ноҳияи Ҷаббор Расулов</t>
  </si>
  <si>
    <t>Хоҷагии деҳқонии «Яка-тут»</t>
  </si>
  <si>
    <t>Кооперативи истеҳсолии «Тухмипарварии  пахта»</t>
  </si>
  <si>
    <t>Хоҷагии деҳқонии «Қаландар-ота»</t>
  </si>
  <si>
    <t>Хоҷагии деҳқонии «Озодбек»</t>
  </si>
  <si>
    <t>Хоҷагии деҳқонии «Ҳоҷӣ Абдулло бобо»</t>
  </si>
  <si>
    <t>Хоҷагии деҳқонии «Ҳоҷӣ Иноят ая»</t>
  </si>
  <si>
    <t>Хоҷагии деҳқонии «Ҳоҷӣ Ҳотамбек»</t>
  </si>
  <si>
    <t>Хоҷагии деҳқонии «Ғаффор Алиматов»</t>
  </si>
  <si>
    <t>Ноҳияи Спитамен</t>
  </si>
  <si>
    <t>Ҷамъияти дорои масъулияти маҳдуди  «Спитамен Текстайл»</t>
  </si>
  <si>
    <t>Хоҷагии деҳқонии «Саидқурғон»</t>
  </si>
  <si>
    <t>пахта- ғалладона</t>
  </si>
  <si>
    <t>Хоҷагии деҳқонии «Нуробод»</t>
  </si>
  <si>
    <t>Хоҷагии деҳқонии «Исломбой саркор»</t>
  </si>
  <si>
    <t>сабзавот</t>
  </si>
  <si>
    <t>Хоҷагии деҳқонии «Ҳикматёр»</t>
  </si>
  <si>
    <t>Хоҷагии деҳқонии «Восеъ»</t>
  </si>
  <si>
    <t>Хоҷагии деҳқонии «Шавкат-4»</t>
  </si>
  <si>
    <t>Хоҷагии деҳқонии «Ҳамроқул-ота»</t>
  </si>
  <si>
    <t>Хоҷагии деҳқонии «Аҳмадҷон саркор»</t>
  </si>
  <si>
    <t>юнучқа</t>
  </si>
  <si>
    <t>Хоҷагии деҳқонии «Пахтакор-2007»</t>
  </si>
  <si>
    <t>Хоҷагии деҳқонии «Усмон-ота»</t>
  </si>
  <si>
    <t>Хоҷагии деҳқонии «Болтухон»</t>
  </si>
  <si>
    <t>Хоҷагии деҳқонии “Бобо Акрам”</t>
  </si>
  <si>
    <t>Хоҷагии деҳқонии “Навобод”</t>
  </si>
  <si>
    <t>Хоҷагии деҳқонии “Саидмурод саркор”</t>
  </si>
  <si>
    <t>шолӣ-юнучқа</t>
  </si>
  <si>
    <t>Шаҳри Исфара</t>
  </si>
  <si>
    <t>Кооперативи истеҳсолии «Чоркӯҳ»</t>
  </si>
  <si>
    <t>Ноҳияи Мастчоҳ</t>
  </si>
  <si>
    <t>Кооперативи тиҷоратии «Шехмирҳомиди Лангар»</t>
  </si>
  <si>
    <t>Кооперативи тиҷоратии «Сорбон-АФ»</t>
  </si>
  <si>
    <t>Кооперативи тиҷоратии «Пахтакор-М»</t>
  </si>
  <si>
    <t>Ноҳияи Вахш</t>
  </si>
  <si>
    <t>Кооперативи тиҷоратии «Нуфузи Вахш»</t>
  </si>
  <si>
    <t>Кооперативи тиҷоратии  «Усмон»</t>
  </si>
  <si>
    <t>Ноҳияи Қубодиён</t>
  </si>
  <si>
    <t>Ноҳияи Ҷалолиддини Балхӣ</t>
  </si>
  <si>
    <t>Хоҷагии ҷамоавии ба номи Ниёзмаҳмад Бегов</t>
  </si>
  <si>
    <t>Кооперативи тиҷоратии ба номи Сафар Ҷумаев</t>
  </si>
  <si>
    <t>Ноҳияи Панҷ</t>
  </si>
  <si>
    <t>Кооперативи тиҷоратии тухмипарварии ба номи  Эмомалӣ Раҳмонов</t>
  </si>
  <si>
    <t>Шаҳри Кӯлоб</t>
  </si>
  <si>
    <t>Кооперативи тиҷоратии  «Мир Сайид Алии Ҳамадонӣ»</t>
  </si>
  <si>
    <t>Кооперативи  истеҳсолии «Сабз»</t>
  </si>
  <si>
    <t>Ҷамъияти дорои масъулияти маҳдуди  «Пахтаи Кӯлоб»</t>
  </si>
  <si>
    <t>Ноҳияи Темурмалик</t>
  </si>
  <si>
    <t>Хоҷагии  ба номи Ҷалолиддини Румӣ</t>
  </si>
  <si>
    <t>Ноҳияи Данғара</t>
  </si>
  <si>
    <t>Кооперативи тиҷоратии «Раҳмонҷон»</t>
  </si>
  <si>
    <t>Кооперативи тиҷоратии «Муҳсинҷон»</t>
  </si>
  <si>
    <t>Ноҳияи Восеъ</t>
  </si>
  <si>
    <t>Хоҷагии деҳқонии «Ҳулбук»</t>
  </si>
  <si>
    <t>Хоҷагии деҳқонии «Камоли Мирзоалӣ»</t>
  </si>
  <si>
    <t>Хоҷагии деҳқонии «Қурбон»</t>
  </si>
  <si>
    <t>Хоҷагии деҳқонии «Ситора»</t>
  </si>
  <si>
    <t>Хоҷагии деҳқонии «Маҳмадалӣ»</t>
  </si>
  <si>
    <t>Шаҳри Левакант</t>
  </si>
  <si>
    <t>Кооперативи тиҷоратии «Тухмипарварии Зарзамини Левакант»</t>
  </si>
  <si>
    <t xml:space="preserve"> Хоҷагии деҳқонии «Наврӯз»</t>
  </si>
  <si>
    <t>Хоҷагии деҳқонии «Баракати Боҳтуробод»</t>
  </si>
  <si>
    <t>Хоҷагии деҳқонии «Баракати ҳамкорон»</t>
  </si>
  <si>
    <t>Ноҳияи Ёвон</t>
  </si>
  <si>
    <t>Ҷамъияти саҳомии кушодаи  «Д. Ҳакимов»</t>
  </si>
  <si>
    <t>Ҷамъияти дорои масъулияти маҳдуди  «Муҳаммад Амин-11»</t>
  </si>
  <si>
    <t>ғалладона- юнучқа</t>
  </si>
  <si>
    <t>Ноҳияи Дӯстӣ</t>
  </si>
  <si>
    <t>Хоҷагии деҳқонии ба номи Эргаш Султонов</t>
  </si>
  <si>
    <t>Хоҷагии деҳқонии «Фаррух»</t>
  </si>
  <si>
    <t>Хоҷагии деҳқонии «Ҳосилот»</t>
  </si>
  <si>
    <t>Хоҷагии деҳқонии «Юсуфбек»</t>
  </si>
  <si>
    <t>Ноҳияи Фархор</t>
  </si>
  <si>
    <t>Кооперативи истеҳсолии «Шоҳи Аҳтамҷон»</t>
  </si>
  <si>
    <t>Кооперативи тиҷоратӣ «Сомониён»</t>
  </si>
  <si>
    <t>Хоҷагии деҳқонии «Муҳаммад-С»</t>
  </si>
  <si>
    <t>Хоҷагии деҳқонии «Боғи Нодир»</t>
  </si>
  <si>
    <t>Ноҳияи Шамсиддини Шоҳин</t>
  </si>
  <si>
    <t>Ҷамъияти дорои масъулияти маҳдуди   «Зафар-2004»</t>
  </si>
  <si>
    <t>Ноҳияи Абдураҳмони Ҷомӣ</t>
  </si>
  <si>
    <t>Кооперативи тиҷоратии «Дубеда»</t>
  </si>
  <si>
    <t>Ноҳияи Шаҳритус</t>
  </si>
  <si>
    <t>Хоҷагии деҳқонии «Шоҳзамон Бобо»</t>
  </si>
  <si>
    <t>Хоҷагии деҳқонии «Қудрат Раис»</t>
  </si>
  <si>
    <t>Хоҷагии деҳқонии «Абдураҳмон Духтур»</t>
  </si>
  <si>
    <t>Ноҳияи Кӯшониён</t>
  </si>
  <si>
    <t>Кооперативи истеҳсолии «Баҳор-Б»</t>
  </si>
  <si>
    <t>Ҷамъияти саҳомии кушодаи «Ресандаи  Қурғонтеппа»</t>
  </si>
  <si>
    <t>Хоҷагии деҳқонии «Бобои Нидо»</t>
  </si>
  <si>
    <t>Хоҷагии деҳқонии «Манучеҳр»</t>
  </si>
  <si>
    <t>Кооперативи тиҷоратии «Кишоварз-2»</t>
  </si>
  <si>
    <t>Кооперативи тиҷоратии «Норин-С»</t>
  </si>
  <si>
    <t>Кооперативи истеҳсолии «Маданият-ВА»</t>
  </si>
  <si>
    <t>Ноҳияи Мир Сайид Алии Ҳамадонӣ</t>
  </si>
  <si>
    <t>Кооперативи истеҳсолии  «Мирзои Ғаффор»</t>
  </si>
  <si>
    <t>Кооперативи истеҳсолии  «Сайёд-2010»</t>
  </si>
  <si>
    <t>Ноҳияи Ховалинг</t>
  </si>
  <si>
    <t>Хоҷагии деҳқонии «Шоҳрух-2004»</t>
  </si>
  <si>
    <t>Хоҷагии деҳқонии «Файз»</t>
  </si>
  <si>
    <t>Кооперативи тиҷоратии «Самир С»</t>
  </si>
  <si>
    <t>Кооперативи тиҷоратии «Назар Зиёев»</t>
  </si>
  <si>
    <t>Хоҷагии деҳқонии «Бобосаид»</t>
  </si>
  <si>
    <t>Хоҷагии деҳқонии «Шодлик-2006»</t>
  </si>
  <si>
    <t>Хоҷагии деҳқонии «Неъмат Ҳоҷӣ»</t>
  </si>
  <si>
    <t>Шаҳри Ҳисор</t>
  </si>
  <si>
    <t>Ҷамъияти дорои масъулияти маҳдуди  «Латиф Муродов»</t>
  </si>
  <si>
    <t>Хоҷагии деҳқонии «Тавакал-2011»</t>
  </si>
  <si>
    <t>Ноҳияи Файзобод</t>
  </si>
  <si>
    <t>Корхонаи воҳиди давлатии тухмипарварии  ба номи  Абдулвоҳид Назиров</t>
  </si>
  <si>
    <t>Ноҳияи Нуробод</t>
  </si>
  <si>
    <t>Хоҷагии деҳқонии «Оби лурд»</t>
  </si>
  <si>
    <t>Хоҷагии деҳқонии «Пандовчӣ»</t>
  </si>
  <si>
    <t>Ноҳияи Тоҷикобод</t>
  </si>
  <si>
    <t>Хоҷагии деҳқонии «Сари-Най»</t>
  </si>
  <si>
    <t>Хоҷагии деҳқонии «Қалъа»</t>
  </si>
  <si>
    <t>Ноҳияи Рашт</t>
  </si>
  <si>
    <t>Хоҷагии деҳқонии «Шарифзода»</t>
  </si>
  <si>
    <t>Хоҷагии деҳқонии «Фирдавс»</t>
  </si>
  <si>
    <t>Хоҷагии деҳқонии «Насим»</t>
  </si>
  <si>
    <t>Ноҳияи Лахш</t>
  </si>
  <si>
    <t>Хоҷагии деҳқонии «Миршодии Арзангӣ»</t>
  </si>
  <si>
    <t>Ноҳияи Сангвор</t>
  </si>
  <si>
    <t>Хоҷагии деҳқонии «Зувайд»</t>
  </si>
  <si>
    <t>Перечень</t>
  </si>
  <si>
    <t>хозяйств, производящих семена сельскохозяйственных культур</t>
  </si>
  <si>
    <t>Города и районы</t>
  </si>
  <si>
    <t>Название хозяйст</t>
  </si>
  <si>
    <t>Направление деятельности</t>
  </si>
  <si>
    <t>из них</t>
  </si>
  <si>
    <t>другие земли</t>
  </si>
  <si>
    <t>Ванджский район</t>
  </si>
  <si>
    <t xml:space="preserve">Дехканское  хозяйство «Вандж» </t>
  </si>
  <si>
    <t xml:space="preserve">зерновые </t>
  </si>
  <si>
    <t>Рушанский район</t>
  </si>
  <si>
    <t>Дехканское  хозяйство «Рушон»</t>
  </si>
  <si>
    <t>картофель</t>
  </si>
  <si>
    <t xml:space="preserve">2. Согдийская область </t>
  </si>
  <si>
    <t>Аштский район</t>
  </si>
  <si>
    <t>Производственный кооператив «Коллективное  хозяйство Иттифок»</t>
  </si>
  <si>
    <t>хлопчатник</t>
  </si>
  <si>
    <t>Общество с ограниченной ответственностью «Строительная компания  Рахшона»</t>
  </si>
  <si>
    <t>Город Канибадам</t>
  </si>
  <si>
    <t>Дехканское  хозяйство имени  Дехконбоя Исоева</t>
  </si>
  <si>
    <t>овощные</t>
  </si>
  <si>
    <t>Производственный кооператив «Овчи Гончи»</t>
  </si>
  <si>
    <t>Дехканское хозяйство «Хотам Курбонов»</t>
  </si>
  <si>
    <t>Дехканское хозяйство «Шохчахон»</t>
  </si>
  <si>
    <t>Дехканское хозяйство «Суруш-2018»</t>
  </si>
  <si>
    <t>Дехканское хозяйство «Пурдил»</t>
  </si>
  <si>
    <t>хлопчатник-зерновые</t>
  </si>
  <si>
    <t>Дехканское хозяйство «Фарходи Дарё-1»</t>
  </si>
  <si>
    <t>Дехканское хозяйство «Гулистони Ирам»</t>
  </si>
  <si>
    <t>Дехканское хозяйство «Хамрокул Исмоилов»</t>
  </si>
  <si>
    <t>Дехканское хозяйство «Фарход»</t>
  </si>
  <si>
    <t>Дехканское хозяйство «Самараи Истиклол»</t>
  </si>
  <si>
    <t>Город Пенджикент</t>
  </si>
  <si>
    <t xml:space="preserve">Коммерческий семеноводческий  кооператив  имени Шамси Назарова  </t>
  </si>
  <si>
    <t>зерновые</t>
  </si>
  <si>
    <t>Коммерческий семеноводческий  кооператив «Гилониён»</t>
  </si>
  <si>
    <t>Дехканское хозяйство «Махмадолим»</t>
  </si>
  <si>
    <t>Дехканское хозяйство «Яка-тут»</t>
  </si>
  <si>
    <t>Дехканское хозяйство «Озодбек»</t>
  </si>
  <si>
    <t xml:space="preserve">Производственный кооператив  «Тухмипарварии  пахта»   </t>
  </si>
  <si>
    <t>Дехканское хозяйство «Каландар-ота»</t>
  </si>
  <si>
    <t>Дехканское хозяйство «Гаффор Алиматов»</t>
  </si>
  <si>
    <t>Спитаменский район</t>
  </si>
  <si>
    <t>Общество с ограниченной ответственностью «Спитамен Текстайл»</t>
  </si>
  <si>
    <t>Дехканское  хозяйство  «Саидкургон»</t>
  </si>
  <si>
    <t>Дехканское  хозяйство  «Нуробод»</t>
  </si>
  <si>
    <t>Дехканское  хозяйство  «Исломбой саркор»</t>
  </si>
  <si>
    <t>Дехканское  хозяйство  «Хикматёр»</t>
  </si>
  <si>
    <t>Дехканское  хозяйство  «Восеъ»</t>
  </si>
  <si>
    <t>Дехканское  хозяйство  «Шавкат-4»</t>
  </si>
  <si>
    <t>Дехканское  хозяйство  «Хамрокул-ота»</t>
  </si>
  <si>
    <t>Дехканское  хозяйство  «Ахмаджон саркор»</t>
  </si>
  <si>
    <t>Дехканское  хозяйство  «Пахтакор-2007»</t>
  </si>
  <si>
    <t>Дехканское хозяйство «Усмон-ота»</t>
  </si>
  <si>
    <t>Дехканское хозяйство «Болтухон»</t>
  </si>
  <si>
    <t>хлопчатник- зерновые</t>
  </si>
  <si>
    <t>Дехканское хозяйство «Бобо Акрам»</t>
  </si>
  <si>
    <t>Город Исфара</t>
  </si>
  <si>
    <t>Производственный кооператив «Чоркух»</t>
  </si>
  <si>
    <t>Коммерческий кооператив «Шехмирхомиди Лангар»</t>
  </si>
  <si>
    <t>Коммерческий кооператив «Сорбон-АФ»</t>
  </si>
  <si>
    <t>Коммерческий кооператив «Пахтакор-М»</t>
  </si>
  <si>
    <t>Вахшский район</t>
  </si>
  <si>
    <t>Дехканское хозяйство «Мусо-2017»</t>
  </si>
  <si>
    <t>Кубодиёнский район</t>
  </si>
  <si>
    <t xml:space="preserve">Коммерческий кооператив  имени  Сафара Джумаева  </t>
  </si>
  <si>
    <t>Коммерческий семеноводческий кооператив  имени  Эмомали  Рахмонова</t>
  </si>
  <si>
    <t>Город Куляб</t>
  </si>
  <si>
    <t>Коммерческий кооператив  имени  «Мир Сайида Али Хамадони»</t>
  </si>
  <si>
    <t>Производственный  кооператив «Сабз»</t>
  </si>
  <si>
    <t>Хозяйство  имени «Джалолиддини Руми»</t>
  </si>
  <si>
    <t>Дангаринский район</t>
  </si>
  <si>
    <t>Восейский район</t>
  </si>
  <si>
    <t>Дехканское хозяйство  «Хулбук»</t>
  </si>
  <si>
    <t>Коммерческий семеноводческий кооператив  «Бохтуробод»</t>
  </si>
  <si>
    <t>Дехканское хозяйство «Навруз»</t>
  </si>
  <si>
    <t>Дехканское хозяйство «Баракати Бохтуробод»</t>
  </si>
  <si>
    <t>Дехканское хозяйство «Баракати хамкорон»</t>
  </si>
  <si>
    <t>Яванский район</t>
  </si>
  <si>
    <t xml:space="preserve">Производственный кооператив имени  Эшбека Сатторова  </t>
  </si>
  <si>
    <t xml:space="preserve">Дехканское хозяйство  имени Эргаша Султонова  </t>
  </si>
  <si>
    <t xml:space="preserve">Дехканское хозяйство  «Фаррух» </t>
  </si>
  <si>
    <t xml:space="preserve">Дехканское хозяйство  «Хосилот» </t>
  </si>
  <si>
    <t>Дехканское хозяйство  «Юсуфбек»</t>
  </si>
  <si>
    <t xml:space="preserve">Фархорский район </t>
  </si>
  <si>
    <t>Производственный кооператив  «Шохи  Ахтамчон»</t>
  </si>
  <si>
    <t>Коммерческий  кооператив «Дусти-60»</t>
  </si>
  <si>
    <t>люцерна</t>
  </si>
  <si>
    <t>Коммерческий  кооператив «Дубеда»</t>
  </si>
  <si>
    <t>Шахритусский район</t>
  </si>
  <si>
    <t>Дехканское хозяйство «Шохзамон Бобо»</t>
  </si>
  <si>
    <t>Дехканское хозяйство «Кудрат Раис»</t>
  </si>
  <si>
    <t>Дехканское хозяйство «Абдурахмон Духтур»</t>
  </si>
  <si>
    <t>Дехканское хозяйство «Хосилот»</t>
  </si>
  <si>
    <t>Производственный кооператив «Бахор-Б»</t>
  </si>
  <si>
    <t>Открытое акционерное общество  «Ресандаи Кургонтеппа»</t>
  </si>
  <si>
    <t>Дехканское хозяйство «Бобои Нидо»</t>
  </si>
  <si>
    <t>Дехканское хозяйство «Манучехр»</t>
  </si>
  <si>
    <t>Коммерческий кооператив «Кишоварз-2»</t>
  </si>
  <si>
    <t>Коммерческий кооператив «Норин-С»</t>
  </si>
  <si>
    <t>Коммерческий кооператив «Маданият-ВА»</t>
  </si>
  <si>
    <t>Производственный кооператив «Мирзои Гаффор»</t>
  </si>
  <si>
    <t>Производственный кооператив «Сайёд-2010»</t>
  </si>
  <si>
    <t>Ховалингский район</t>
  </si>
  <si>
    <t>Дехканское хозяйство «Шохрух-2004»</t>
  </si>
  <si>
    <t xml:space="preserve">Ховалингский район </t>
  </si>
  <si>
    <t>Дехканское хозяйство «Файз»</t>
  </si>
  <si>
    <t>Город Турсунзаде</t>
  </si>
  <si>
    <t xml:space="preserve">хлопчатник- зерновые  </t>
  </si>
  <si>
    <t>Коммерческий кооператив  «Назар Зиёев»</t>
  </si>
  <si>
    <t xml:space="preserve">зерновые- люцерна </t>
  </si>
  <si>
    <t xml:space="preserve">Дехканское хозяйство  «Бобосаид»  </t>
  </si>
  <si>
    <t xml:space="preserve">Дехканское хозяйство  «Шодлик-2006» </t>
  </si>
  <si>
    <t>Город Гиссар</t>
  </si>
  <si>
    <t>Файзабадский район</t>
  </si>
  <si>
    <t>Нурободский район</t>
  </si>
  <si>
    <t>Дехканское хозяйство  «Оби лурд»</t>
  </si>
  <si>
    <t>Таджикабадский район</t>
  </si>
  <si>
    <t>Дехканское хозяйство  «Сари-Най»</t>
  </si>
  <si>
    <t>Дехканское хозяйство  «Калъа»</t>
  </si>
  <si>
    <t>Раштский район</t>
  </si>
  <si>
    <t>Дехканское хозяйство  «Шарифзода»</t>
  </si>
  <si>
    <t>Дехканское хозяйство  «Фирдавс»</t>
  </si>
  <si>
    <t>Дехканское хозяйство  «Насим»</t>
  </si>
  <si>
    <t>Лахшский район</t>
  </si>
  <si>
    <t xml:space="preserve">Дехканское  хозяйство  «Миршодии Арзанги»  </t>
  </si>
  <si>
    <t>Дехканское хозяйство  «Зувайд»</t>
  </si>
  <si>
    <t>Ҷамъияти саҳомии кушодаи ба номи Саидхӯҷа Ӯрунхӯҷаев</t>
  </si>
  <si>
    <t>Кооперативи тиҷоратии «Шамшод-05»</t>
  </si>
  <si>
    <t>Кооперативи тиҷоратии «Авесто-5»</t>
  </si>
  <si>
    <t>Чамъияти саҳоми кушодаи шакли хусусии  «Самар »</t>
  </si>
  <si>
    <t>Кооперативи истеҳсолии «Хӯҷаҳо»</t>
  </si>
  <si>
    <t>Кооперативи истеҳсолии  ба номи Эшбек Сатторов</t>
  </si>
  <si>
    <t>Кооперативи тиҷоратии «Яккатут»</t>
  </si>
  <si>
    <t>Хоҷагии деҳқонии «Мусо-2017»</t>
  </si>
  <si>
    <t>Кооперативи тиҷоратии хоҷагии тухмипарварии «Кӯлоб»</t>
  </si>
  <si>
    <t>Хоҷагии деҳқонии  «Ваҳдат-Т»</t>
  </si>
  <si>
    <t>Общество с ограниченной ответственностью  «Муҳаммад Амин-11»</t>
  </si>
  <si>
    <t>Дехканское хозяйство «Камоли Мирзоалӣ»</t>
  </si>
  <si>
    <t>Дехканское хозяйство «Ситора»</t>
  </si>
  <si>
    <t>Дехканское хозяйство “Навобод”</t>
  </si>
  <si>
    <t>Дехканское хозяйство “Саидмурод саркор”</t>
  </si>
  <si>
    <t>Дехканское хозяйство “Аслон бобо”</t>
  </si>
  <si>
    <t xml:space="preserve">хлопчатник-зерновые </t>
  </si>
  <si>
    <t>зерновые- люцерна</t>
  </si>
  <si>
    <t>Коммерческий  кооператив «Сомониён»</t>
  </si>
  <si>
    <t>Коммерческий кооператив  «Самир С»</t>
  </si>
  <si>
    <t>Дехканское хозяйство «Тавакал-2011»</t>
  </si>
  <si>
    <t>Дехканское хозяйство  «Вахдат-Т»</t>
  </si>
  <si>
    <t>Район Деваштич</t>
  </si>
  <si>
    <t>Дехканское хозяйство «Фарход-14»</t>
  </si>
  <si>
    <t>зерновые-люцерна</t>
  </si>
  <si>
    <t>Коммерческий кооператив «Яккатут»</t>
  </si>
  <si>
    <t>Коммерческий  кооператив «Шамшод-05»</t>
  </si>
  <si>
    <t xml:space="preserve">                                                                                                                                                                                                                                </t>
  </si>
  <si>
    <t>Приложение 1</t>
  </si>
  <si>
    <t xml:space="preserve">                                                                                                                                                                                                                        </t>
  </si>
  <si>
    <t xml:space="preserve">  к постановлению </t>
  </si>
  <si>
    <t xml:space="preserve">  Правительства</t>
  </si>
  <si>
    <t xml:space="preserve">                                                                                                                                                                                                                          </t>
  </si>
  <si>
    <t xml:space="preserve"> Республики Таджикистан </t>
  </si>
  <si>
    <t xml:space="preserve">                                                                                                                                                                                                                       
</t>
  </si>
  <si>
    <t xml:space="preserve">1. Вилояти Мухтори Кӯҳистони Бадахшон </t>
  </si>
  <si>
    <t>2. Вилояти Суғд</t>
  </si>
  <si>
    <t xml:space="preserve">3. Вилояти Хатлон  </t>
  </si>
  <si>
    <t>4. Шаҳру ноҳияҳои тобеи ҷумҳурӣ</t>
  </si>
  <si>
    <t>Ҳамагӣ дар Ҷумҳурӣ</t>
  </si>
  <si>
    <t>Всего по Республике</t>
  </si>
  <si>
    <t xml:space="preserve">1. Горно-Бадахшанская автономная область </t>
  </si>
  <si>
    <t xml:space="preserve">3. Хатлонская область </t>
  </si>
  <si>
    <t xml:space="preserve">4. Города и районы республиканского подчинения </t>
  </si>
  <si>
    <t>Коперативи тиҷоратии «Ғундиён»</t>
  </si>
  <si>
    <t>Хоҷагии деҳқонии “Арслон бобо”</t>
  </si>
  <si>
    <t>Майдон ҳамагӣ, гектар</t>
  </si>
  <si>
    <t>Кооперативи тиҳоратӣ «Дӯстӣ -60»</t>
  </si>
  <si>
    <t>Чарогоҳ</t>
  </si>
  <si>
    <t>Всего плошадь, гектар</t>
  </si>
  <si>
    <t>поливные</t>
  </si>
  <si>
    <t>Район Бободжон Гафурова</t>
  </si>
  <si>
    <t>Район Джаббор Расулова</t>
  </si>
  <si>
    <t>Матчинский район</t>
  </si>
  <si>
    <r>
      <t>Коллективное  хозяйство имени  Ниёзмахмад Бегова</t>
    </r>
    <r>
      <rPr>
        <sz val="14"/>
        <color rgb="FFFF0000"/>
        <rFont val="Times New Roman Tj"/>
        <family val="1"/>
        <charset val="204"/>
      </rPr>
      <t xml:space="preserve">  </t>
    </r>
  </si>
  <si>
    <t xml:space="preserve">Район Джалолиддина Балхи </t>
  </si>
  <si>
    <t>Район Темурмалик</t>
  </si>
  <si>
    <t>Дехканское хозяйство «Курбон»</t>
  </si>
  <si>
    <t>Дехканское хозяйство «Махмадалӣ»</t>
  </si>
  <si>
    <t>Открытое акционерное общество   «Д. Хакимов»</t>
  </si>
  <si>
    <t xml:space="preserve"> Пянджский район</t>
  </si>
  <si>
    <t>Город Левакант</t>
  </si>
  <si>
    <t>Район Дусти</t>
  </si>
  <si>
    <t>Район Шамсиддин Шохин</t>
  </si>
  <si>
    <t>Район Мир Сайида Али Хамадони</t>
  </si>
  <si>
    <t>Район Сангвор</t>
  </si>
  <si>
    <t>богарные</t>
  </si>
  <si>
    <t>Дехканское  хозяйство  «Мухаммад-С»</t>
  </si>
  <si>
    <t>Дехканское  хозяйство «Боги Нодир»</t>
  </si>
  <si>
    <t xml:space="preserve">  от «___»  ________ года,   №___</t>
  </si>
  <si>
    <t xml:space="preserve">Всего </t>
  </si>
  <si>
    <t>Всего</t>
  </si>
  <si>
    <t>Зафарабадский район</t>
  </si>
  <si>
    <t>Коммерчесий  кооператив  семеноводческий хозяйство «Кулоб»</t>
  </si>
  <si>
    <t>Коммерческий кооператив «Нуфузи Вахш»</t>
  </si>
  <si>
    <t xml:space="preserve">  Общество с ограниченной ответственностью "Пахтаи Кулоб"</t>
  </si>
  <si>
    <t xml:space="preserve">Общество с ограниченной ответственностью Латифа Муродова  </t>
  </si>
  <si>
    <t>Район Абдурахмана Джами</t>
  </si>
  <si>
    <t>Открытое акционерное общество частной формы собственности  «Самар »</t>
  </si>
  <si>
    <t>Государственное унитарное  предприятие семеноводческое  имени Абдулвохида Назирова</t>
  </si>
  <si>
    <t>юнучка</t>
  </si>
  <si>
    <t>Ноҳияи Шуғнон</t>
  </si>
  <si>
    <t>Ноҳияи Б.Ғафуров</t>
  </si>
  <si>
    <t>Ассотсиатсияи илми-истеҳсолии ба номи Раҳмон Набиев</t>
  </si>
  <si>
    <t>Шаҳри Истаравшан</t>
  </si>
  <si>
    <t>Хоҷагии деҳқонии "Туйчибой"</t>
  </si>
  <si>
    <t>Хоҷагии деҳқонии "Дзержинский"</t>
  </si>
  <si>
    <t>Кооперативи истеҳслоии "Бахтиёри Аҳмад"</t>
  </si>
  <si>
    <t>Кооперативи тиҷоратии "Сорбон"</t>
  </si>
  <si>
    <t>Хоҷагии деҳқонии "Салом"</t>
  </si>
  <si>
    <t>ҶДММ "Файзи Ёвон"</t>
  </si>
  <si>
    <t>Ноҳияи  Ҷайҳун</t>
  </si>
  <si>
    <t>Хоҷагии деҳқонии "Фаровон-1"</t>
  </si>
  <si>
    <t>Ноҳияи А.Ҷомӣ</t>
  </si>
  <si>
    <t>Хоҷагии деҳқонии "Баракати Ҷомӣ"</t>
  </si>
  <si>
    <t>Ноҳияи Балҷувон</t>
  </si>
  <si>
    <t>Хоҷагии деҳқонии "Сино"</t>
  </si>
  <si>
    <t>Ноҳияи Шаҳринав</t>
  </si>
  <si>
    <t>Хоҷагии деҳқонии ба номи Ибодулло Меликмуродов</t>
  </si>
  <si>
    <t>пахта-сабзавот</t>
  </si>
  <si>
    <t>Хоҷагии деҳқонии "Шумон"</t>
  </si>
  <si>
    <t>Хоҷагии деҳқонии "Умед"</t>
  </si>
  <si>
    <r>
      <t xml:space="preserve">хоҷагиҳои истеҳсолкунандаи тухмии зироатҳои кишоварзӣ </t>
    </r>
    <r>
      <rPr>
        <b/>
        <sz val="16"/>
        <color rgb="FFFF0000"/>
        <rFont val="Times New Roman"/>
        <family val="1"/>
      </rPr>
      <t>(хориҷ)</t>
    </r>
  </si>
  <si>
    <t>Кооперативи тиҷоратии «Меҳроҷ»</t>
  </si>
  <si>
    <t>Коммерческий  кооператив «Мехроч»</t>
  </si>
  <si>
    <t>ғалладона-картошка</t>
  </si>
  <si>
    <t>Кооперативи тиҷоратии «Ҷаббор Расулов»</t>
  </si>
  <si>
    <t xml:space="preserve">Коммерческий кооператив "Джаббора Расулова" </t>
  </si>
  <si>
    <t>Коммерческий кооператив «Кишоварзони Навгилем»</t>
  </si>
  <si>
    <t>зерновые -картошка</t>
  </si>
  <si>
    <t>Шаҳри Турсунзода</t>
  </si>
  <si>
    <r>
      <t>Открытое акционерное общество</t>
    </r>
    <r>
      <rPr>
        <sz val="14"/>
        <color theme="1"/>
        <rFont val="Times New Roman Tj"/>
        <family val="1"/>
        <charset val="204"/>
      </rPr>
      <t xml:space="preserve"> имени  Энаджон Бойматовой</t>
    </r>
  </si>
  <si>
    <r>
      <t xml:space="preserve">Открытое акционерное общество имени </t>
    </r>
    <r>
      <rPr>
        <sz val="14"/>
        <color theme="1"/>
        <rFont val="Times Roman Tojik"/>
        <family val="1"/>
        <charset val="204"/>
      </rPr>
      <t>Сайдходжа Урунходжаева</t>
    </r>
  </si>
  <si>
    <r>
      <t>Открытое акционерное общество</t>
    </r>
    <r>
      <rPr>
        <sz val="14"/>
        <color theme="1"/>
        <rFont val="Times New Roman Tj"/>
        <family val="1"/>
        <charset val="204"/>
      </rPr>
      <t xml:space="preserve"> имени Абдурахима Джумаева</t>
    </r>
  </si>
  <si>
    <t>Горно Матчинский район</t>
  </si>
  <si>
    <r>
      <t>хлопчатник-</t>
    </r>
    <r>
      <rPr>
        <sz val="14"/>
        <color rgb="FFFF0000"/>
        <rFont val="Times New Roman Tj"/>
        <family val="1"/>
        <charset val="204"/>
      </rPr>
      <t xml:space="preserve"> </t>
    </r>
    <r>
      <rPr>
        <sz val="14"/>
        <color theme="1"/>
        <rFont val="Times New Roman Tj"/>
        <family val="1"/>
        <charset val="204"/>
      </rPr>
      <t>зерновые</t>
    </r>
  </si>
  <si>
    <t>Дехканское хозяйство «Усмон»</t>
  </si>
  <si>
    <r>
      <t>Общество с ограниченной ответственностью</t>
    </r>
    <r>
      <rPr>
        <sz val="14"/>
        <color theme="1"/>
        <rFont val="Times New Roman Tj"/>
        <family val="1"/>
        <charset val="204"/>
      </rPr>
      <t xml:space="preserve">  «Зафар-2004»</t>
    </r>
  </si>
  <si>
    <t>пастбища</t>
  </si>
  <si>
    <t>Производственный кооператив «Худжахо»</t>
  </si>
  <si>
    <t>Дехканское хозяйство «Ходжи Абдулло бобо»</t>
  </si>
  <si>
    <t>Дехканское хозяйство «Ходжи Иноят ая»</t>
  </si>
  <si>
    <t>Дехканское хозяйство «Ходжи Хотамбек»</t>
  </si>
  <si>
    <t>Дехканское хозяйство «Ходжи-Зокир»</t>
  </si>
  <si>
    <t>Производственный кооператив «Авесто 5»</t>
  </si>
  <si>
    <t>Коммерческий кооператив «Рахмонджон»</t>
  </si>
  <si>
    <t>Коммерческий кооператив «Мухсинджон»</t>
  </si>
  <si>
    <t>Район Кушониён</t>
  </si>
  <si>
    <t>Коммерческий кооператив «Гундиён»</t>
  </si>
  <si>
    <t>Кооперативи тиҷоратии "Кишоварзони Навгилем"</t>
  </si>
  <si>
    <t>Кооперативи истеҳсолии "Абдурасул"</t>
  </si>
  <si>
    <t>Кооперативи тиҷоратии  «Аслам»</t>
  </si>
  <si>
    <t>Коммерческий кооператив семеноводческий хозяйство «Аслам»</t>
  </si>
  <si>
    <t>Кооперативи тиҷоратии "Шералӣ-1"</t>
  </si>
  <si>
    <t>Коммерческий кооператив «Шерали-1»</t>
  </si>
  <si>
    <t xml:space="preserve">     аз "____" ________соли _____, №_____</t>
  </si>
  <si>
    <t xml:space="preserve"> </t>
  </si>
  <si>
    <t>Дехканское хозяйство  «Пандовчӣ»</t>
  </si>
  <si>
    <t>Дехканское хозяйство «Неъмат Ходжи»</t>
  </si>
  <si>
    <t>Кооперативи тиҷоратии «Бобои Санг»</t>
  </si>
  <si>
    <t>Производственный кооператив «Бобои Санг»</t>
  </si>
  <si>
    <t>Кооперативи тиҷоратии тухмипарварии тухмипарварии «Ҳоҷӣ Зокир»</t>
  </si>
  <si>
    <t>Шаҳру ноҳияҳо</t>
  </si>
  <si>
    <t>Номгӯйи</t>
  </si>
  <si>
    <t>Номгӯйи хоҷагиҳо</t>
  </si>
  <si>
    <t>Ноҳияи Рӯшон</t>
  </si>
  <si>
    <t>Кооперативи тиҷоратии тухмипарварии «Ҳоҷӣ Зокир»</t>
  </si>
  <si>
    <t>Хоҷагии деҳқонии «Арслон бобо»</t>
  </si>
  <si>
    <t>Хоҷагии деҳқонии «Саидмурод саркор»</t>
  </si>
  <si>
    <t>Хоҷагии деҳқонии «Навобод»</t>
  </si>
  <si>
    <t>Хоҷагии деҳқонии «Бобо Акрам»</t>
  </si>
  <si>
    <t xml:space="preserve">                   Ҷумҳурии Тоҷикистон</t>
  </si>
  <si>
    <t xml:space="preserve">                  ба қарори Ҳукумати</t>
  </si>
  <si>
    <t xml:space="preserve">                     Замимаи 1</t>
  </si>
  <si>
    <t>Ҳамагӣ дар ҷумҳурӣ</t>
  </si>
  <si>
    <t>Хоҷагии деҳқонии «Ванҷ»</t>
  </si>
  <si>
    <t>Хоҷагии деҳқонии «Рӯшон»</t>
  </si>
  <si>
    <t>Коперативи истеҳсолии «Хоҷагии ҷамоавии Иттифоқ»</t>
  </si>
  <si>
    <t>Ҷамияти дорои масъулияти маҳдуди «Ширкати сохтмонии Рахшона»</t>
  </si>
  <si>
    <t>Кооперативи истеҳсолии «Овчии Ғончӣ»</t>
  </si>
  <si>
    <t>Чамъияти саҳоми кушодаи шакли хусусии  «Самар ММ»</t>
  </si>
  <si>
    <t xml:space="preserve">                      аз « 3 » октябри соли 2026, №661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</si>
</sst>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4"/>
      <color theme="1"/>
      <name val="Times New Roman Tj"/>
      <family val="1"/>
      <charset val="204"/>
    </font>
    <font>
      <sz val="14"/>
      <color rgb="FFFF0000"/>
      <name val="Times New Roman Tj"/>
      <family val="1"/>
      <charset val="204"/>
    </font>
    <font>
      <b/>
      <sz val="16"/>
      <color rgb="FFFF0000"/>
      <name val="Times New Roman"/>
      <family val="1"/>
    </font>
    <font>
      <b/>
      <sz val="14"/>
      <name val="Times New Roman"/>
      <family val="1"/>
      <charset val="204"/>
    </font>
    <font>
      <sz val="14"/>
      <color theme="1"/>
      <name val="Times Roman Tojik"/>
      <family val="1"/>
      <charset val="204"/>
    </font>
    <font>
      <b/>
      <sz val="14"/>
      <color theme="1"/>
      <name val="Times New Roman Tj"/>
      <family val="1"/>
      <charset val="204"/>
    </font>
    <font>
      <b/>
      <sz val="14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/>
    </xf>
    <xf numFmtId="164" fontId="5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2" fontId="4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/>
    </xf>
    <xf numFmtId="0" fontId="10" fillId="2" borderId="2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64" fontId="12" fillId="2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2" borderId="0" xfId="0" applyFill="1"/>
    <xf numFmtId="0" fontId="1" fillId="0" borderId="2" xfId="0" applyFont="1" applyBorder="1" applyAlignment="1">
      <alignment horizontal="center" vertical="center"/>
    </xf>
    <xf numFmtId="2" fontId="0" fillId="0" borderId="0" xfId="0" applyNumberFormat="1"/>
    <xf numFmtId="2" fontId="3" fillId="2" borderId="0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2" fontId="13" fillId="2" borderId="2" xfId="0" applyNumberFormat="1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14" fillId="3" borderId="2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left" vertical="center"/>
    </xf>
    <xf numFmtId="0" fontId="14" fillId="3" borderId="2" xfId="0" applyFont="1" applyFill="1" applyBorder="1" applyAlignment="1">
      <alignment horizontal="left" vertical="center"/>
    </xf>
    <xf numFmtId="0" fontId="14" fillId="3" borderId="2" xfId="0" applyFont="1" applyFill="1" applyBorder="1" applyAlignment="1">
      <alignment horizontal="center" vertical="center" wrapText="1"/>
    </xf>
    <xf numFmtId="2" fontId="10" fillId="2" borderId="2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top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0"/>
  <sheetViews>
    <sheetView topLeftCell="A85" zoomScaleNormal="100" workbookViewId="0">
      <selection activeCell="C65" sqref="C65"/>
    </sheetView>
  </sheetViews>
  <sheetFormatPr defaultRowHeight="15" x14ac:dyDescent="0.25"/>
  <cols>
    <col min="1" max="1" width="4.28515625" customWidth="1"/>
    <col min="2" max="2" width="24.28515625" customWidth="1"/>
    <col min="3" max="3" width="46" customWidth="1"/>
    <col min="4" max="4" width="16.85546875" customWidth="1"/>
    <col min="5" max="5" width="15.42578125" customWidth="1"/>
    <col min="6" max="6" width="12.5703125" customWidth="1"/>
    <col min="7" max="7" width="12.7109375" customWidth="1"/>
    <col min="8" max="8" width="13.140625" customWidth="1"/>
    <col min="9" max="9" width="14.140625" customWidth="1"/>
    <col min="12" max="12" width="17.42578125" customWidth="1"/>
    <col min="13" max="13" width="22.28515625" customWidth="1"/>
    <col min="14" max="14" width="37.140625" bestFit="1" customWidth="1"/>
    <col min="15" max="15" width="9.85546875" bestFit="1" customWidth="1"/>
  </cols>
  <sheetData>
    <row r="1" spans="1:9" ht="18.75" x14ac:dyDescent="0.25">
      <c r="A1" s="1"/>
      <c r="B1" s="1"/>
      <c r="C1" s="1"/>
      <c r="D1" s="1"/>
      <c r="E1" s="70" t="s">
        <v>0</v>
      </c>
      <c r="F1" s="70"/>
      <c r="G1" s="70"/>
      <c r="H1" s="70"/>
      <c r="I1" s="70"/>
    </row>
    <row r="2" spans="1:9" ht="18.75" x14ac:dyDescent="0.25">
      <c r="A2" s="1"/>
      <c r="B2" s="1"/>
      <c r="C2" s="1"/>
      <c r="D2" s="1"/>
      <c r="E2" s="70" t="s">
        <v>1</v>
      </c>
      <c r="F2" s="70"/>
      <c r="G2" s="70"/>
      <c r="H2" s="70"/>
      <c r="I2" s="70"/>
    </row>
    <row r="3" spans="1:9" ht="18.75" x14ac:dyDescent="0.25">
      <c r="A3" s="1"/>
      <c r="B3" s="1"/>
      <c r="C3" s="1"/>
      <c r="D3" s="1"/>
      <c r="E3" s="70" t="s">
        <v>2</v>
      </c>
      <c r="F3" s="70"/>
      <c r="G3" s="70"/>
      <c r="H3" s="70"/>
      <c r="I3" s="70"/>
    </row>
    <row r="4" spans="1:9" ht="18.75" x14ac:dyDescent="0.25">
      <c r="A4" s="1"/>
      <c r="B4" s="1"/>
      <c r="C4" s="1"/>
      <c r="D4" s="1"/>
      <c r="E4" s="70" t="s">
        <v>436</v>
      </c>
      <c r="F4" s="70"/>
      <c r="G4" s="70"/>
      <c r="H4" s="70"/>
      <c r="I4" s="70"/>
    </row>
    <row r="5" spans="1:9" ht="18.75" x14ac:dyDescent="0.3">
      <c r="A5" s="71" t="s">
        <v>3</v>
      </c>
      <c r="B5" s="71"/>
      <c r="C5" s="71"/>
      <c r="D5" s="71"/>
      <c r="E5" s="71"/>
      <c r="F5" s="71"/>
      <c r="G5" s="71"/>
      <c r="H5" s="71"/>
      <c r="I5" s="71"/>
    </row>
    <row r="6" spans="1:9" ht="18.75" x14ac:dyDescent="0.3">
      <c r="A6" s="72" t="s">
        <v>4</v>
      </c>
      <c r="B6" s="72"/>
      <c r="C6" s="72"/>
      <c r="D6" s="72"/>
      <c r="E6" s="72"/>
      <c r="F6" s="72"/>
      <c r="G6" s="72"/>
      <c r="H6" s="72"/>
      <c r="I6" s="72"/>
    </row>
    <row r="7" spans="1:9" ht="18.75" x14ac:dyDescent="0.3">
      <c r="A7" s="2"/>
      <c r="B7" s="2"/>
      <c r="C7" s="2"/>
      <c r="D7" s="2"/>
      <c r="E7" s="2"/>
      <c r="F7" s="2"/>
      <c r="G7" s="2"/>
      <c r="H7" s="2"/>
      <c r="I7" s="2"/>
    </row>
    <row r="8" spans="1:9" ht="18.75" x14ac:dyDescent="0.25">
      <c r="A8" s="69" t="s">
        <v>5</v>
      </c>
      <c r="B8" s="73" t="s">
        <v>6</v>
      </c>
      <c r="C8" s="73" t="s">
        <v>7</v>
      </c>
      <c r="D8" s="73" t="s">
        <v>8</v>
      </c>
      <c r="E8" s="73" t="s">
        <v>347</v>
      </c>
      <c r="F8" s="69" t="s">
        <v>9</v>
      </c>
      <c r="G8" s="69"/>
      <c r="H8" s="69"/>
      <c r="I8" s="69"/>
    </row>
    <row r="9" spans="1:9" ht="70.5" customHeight="1" x14ac:dyDescent="0.25">
      <c r="A9" s="69"/>
      <c r="B9" s="73"/>
      <c r="C9" s="73"/>
      <c r="D9" s="73"/>
      <c r="E9" s="73"/>
      <c r="F9" s="25" t="s">
        <v>10</v>
      </c>
      <c r="G9" s="25" t="s">
        <v>11</v>
      </c>
      <c r="H9" s="25" t="s">
        <v>349</v>
      </c>
      <c r="I9" s="26" t="s">
        <v>12</v>
      </c>
    </row>
    <row r="10" spans="1:9" ht="21.75" customHeight="1" x14ac:dyDescent="0.25">
      <c r="A10" s="75" t="s">
        <v>340</v>
      </c>
      <c r="B10" s="75"/>
      <c r="C10" s="75"/>
      <c r="D10" s="75"/>
      <c r="E10" s="27">
        <f>E14+E69+E131+E150</f>
        <v>152934</v>
      </c>
      <c r="F10" s="27">
        <f t="shared" ref="F10:I10" si="0">F14+F69+F131+F150</f>
        <v>41714.720000000008</v>
      </c>
      <c r="G10" s="27">
        <f t="shared" si="0"/>
        <v>4693.84</v>
      </c>
      <c r="H10" s="27">
        <f t="shared" si="0"/>
        <v>40324.920000000006</v>
      </c>
      <c r="I10" s="27">
        <f t="shared" si="0"/>
        <v>66200.52</v>
      </c>
    </row>
    <row r="11" spans="1:9" ht="21" customHeight="1" x14ac:dyDescent="0.25">
      <c r="A11" s="75" t="s">
        <v>336</v>
      </c>
      <c r="B11" s="75"/>
      <c r="C11" s="75"/>
      <c r="D11" s="75"/>
      <c r="E11" s="75"/>
      <c r="F11" s="75"/>
      <c r="G11" s="75"/>
      <c r="H11" s="75"/>
      <c r="I11" s="75"/>
    </row>
    <row r="12" spans="1:9" ht="25.5" customHeight="1" x14ac:dyDescent="0.25">
      <c r="A12" s="28">
        <v>1</v>
      </c>
      <c r="B12" s="16" t="s">
        <v>13</v>
      </c>
      <c r="C12" s="16" t="s">
        <v>14</v>
      </c>
      <c r="D12" s="19" t="s">
        <v>15</v>
      </c>
      <c r="E12" s="19">
        <v>416.52</v>
      </c>
      <c r="F12" s="19">
        <v>157.22</v>
      </c>
      <c r="G12" s="18" t="s">
        <v>16</v>
      </c>
      <c r="H12" s="19">
        <v>14</v>
      </c>
      <c r="I12" s="19">
        <v>245.3</v>
      </c>
    </row>
    <row r="13" spans="1:9" ht="45" customHeight="1" x14ac:dyDescent="0.25">
      <c r="A13" s="19">
        <v>2</v>
      </c>
      <c r="B13" s="16" t="s">
        <v>17</v>
      </c>
      <c r="C13" s="16" t="s">
        <v>18</v>
      </c>
      <c r="D13" s="18" t="s">
        <v>406</v>
      </c>
      <c r="E13" s="19">
        <v>626.79</v>
      </c>
      <c r="F13" s="19">
        <v>82.31</v>
      </c>
      <c r="G13" s="18" t="s">
        <v>16</v>
      </c>
      <c r="H13" s="19">
        <v>60</v>
      </c>
      <c r="I13" s="19">
        <v>484.48</v>
      </c>
    </row>
    <row r="14" spans="1:9" ht="29.25" customHeight="1" x14ac:dyDescent="0.25">
      <c r="A14" s="76" t="s">
        <v>19</v>
      </c>
      <c r="B14" s="76"/>
      <c r="C14" s="76"/>
      <c r="D14" s="76"/>
      <c r="E14" s="29">
        <f>+E13+E12</f>
        <v>1043.31</v>
      </c>
      <c r="F14" s="29">
        <f t="shared" ref="F14:I14" si="1">+F13+F12</f>
        <v>239.53</v>
      </c>
      <c r="G14" s="29"/>
      <c r="H14" s="29">
        <f t="shared" si="1"/>
        <v>74</v>
      </c>
      <c r="I14" s="29">
        <f t="shared" si="1"/>
        <v>729.78</v>
      </c>
    </row>
    <row r="15" spans="1:9" ht="21.75" customHeight="1" x14ac:dyDescent="0.25">
      <c r="A15" s="74" t="s">
        <v>337</v>
      </c>
      <c r="B15" s="74"/>
      <c r="C15" s="74"/>
      <c r="D15" s="74"/>
      <c r="E15" s="74"/>
      <c r="F15" s="74"/>
      <c r="G15" s="74"/>
      <c r="H15" s="74"/>
      <c r="I15" s="74"/>
    </row>
    <row r="16" spans="1:9" ht="46.5" customHeight="1" x14ac:dyDescent="0.25">
      <c r="A16" s="25">
        <v>1</v>
      </c>
      <c r="B16" s="30" t="s">
        <v>20</v>
      </c>
      <c r="C16" s="31" t="s">
        <v>21</v>
      </c>
      <c r="D16" s="25" t="s">
        <v>22</v>
      </c>
      <c r="E16" s="25">
        <v>7347.9</v>
      </c>
      <c r="F16" s="25">
        <v>786</v>
      </c>
      <c r="G16" s="26" t="s">
        <v>16</v>
      </c>
      <c r="H16" s="25">
        <v>5125</v>
      </c>
      <c r="I16" s="25">
        <v>1436.9</v>
      </c>
    </row>
    <row r="17" spans="1:11" ht="44.25" customHeight="1" x14ac:dyDescent="0.25">
      <c r="A17" s="25">
        <v>2</v>
      </c>
      <c r="B17" s="30" t="s">
        <v>20</v>
      </c>
      <c r="C17" s="31" t="s">
        <v>23</v>
      </c>
      <c r="D17" s="25" t="s">
        <v>22</v>
      </c>
      <c r="E17" s="25">
        <v>699.27</v>
      </c>
      <c r="F17" s="25">
        <v>414.35</v>
      </c>
      <c r="G17" s="26" t="s">
        <v>16</v>
      </c>
      <c r="H17" s="25">
        <v>97.53</v>
      </c>
      <c r="I17" s="25">
        <v>187.39</v>
      </c>
    </row>
    <row r="18" spans="1:11" ht="51" customHeight="1" x14ac:dyDescent="0.25">
      <c r="A18" s="25">
        <v>3</v>
      </c>
      <c r="B18" s="30" t="s">
        <v>24</v>
      </c>
      <c r="C18" s="31" t="s">
        <v>25</v>
      </c>
      <c r="D18" s="26" t="s">
        <v>26</v>
      </c>
      <c r="E18" s="26">
        <v>724.19</v>
      </c>
      <c r="F18" s="25">
        <v>565.79</v>
      </c>
      <c r="G18" s="26" t="s">
        <v>16</v>
      </c>
      <c r="H18" s="26" t="s">
        <v>16</v>
      </c>
      <c r="I18" s="25">
        <v>158.4</v>
      </c>
    </row>
    <row r="19" spans="1:11" ht="48" customHeight="1" x14ac:dyDescent="0.25">
      <c r="A19" s="49">
        <v>4</v>
      </c>
      <c r="B19" s="30" t="s">
        <v>24</v>
      </c>
      <c r="C19" s="31" t="s">
        <v>27</v>
      </c>
      <c r="D19" s="25" t="s">
        <v>22</v>
      </c>
      <c r="E19" s="25">
        <v>159.11000000000001</v>
      </c>
      <c r="F19" s="25">
        <v>126.24</v>
      </c>
      <c r="G19" s="26" t="s">
        <v>16</v>
      </c>
      <c r="H19" s="26" t="s">
        <v>16</v>
      </c>
      <c r="I19" s="25">
        <v>32.869999999999997</v>
      </c>
    </row>
    <row r="20" spans="1:11" ht="60.75" customHeight="1" x14ac:dyDescent="0.25">
      <c r="A20" s="49">
        <v>5</v>
      </c>
      <c r="B20" s="31" t="s">
        <v>28</v>
      </c>
      <c r="C20" s="17" t="s">
        <v>301</v>
      </c>
      <c r="D20" s="25" t="s">
        <v>22</v>
      </c>
      <c r="E20" s="32">
        <v>31211</v>
      </c>
      <c r="F20" s="25">
        <v>2691.03</v>
      </c>
      <c r="G20" s="26" t="s">
        <v>16</v>
      </c>
      <c r="H20" s="26" t="s">
        <v>16</v>
      </c>
      <c r="I20" s="25">
        <v>28519.97</v>
      </c>
    </row>
    <row r="21" spans="1:11" ht="48" customHeight="1" x14ac:dyDescent="0.25">
      <c r="A21" s="49">
        <v>6</v>
      </c>
      <c r="B21" s="31" t="s">
        <v>28</v>
      </c>
      <c r="C21" s="17" t="s">
        <v>29</v>
      </c>
      <c r="D21" s="25" t="s">
        <v>22</v>
      </c>
      <c r="E21" s="25">
        <v>15243.5</v>
      </c>
      <c r="F21" s="25">
        <v>2555.9</v>
      </c>
      <c r="G21" s="26" t="s">
        <v>16</v>
      </c>
      <c r="H21" s="26" t="s">
        <v>16</v>
      </c>
      <c r="I21" s="25">
        <v>12687.6</v>
      </c>
    </row>
    <row r="22" spans="1:11" ht="50.25" customHeight="1" x14ac:dyDescent="0.25">
      <c r="A22" s="49">
        <v>7</v>
      </c>
      <c r="B22" s="31" t="s">
        <v>28</v>
      </c>
      <c r="C22" s="68" t="s">
        <v>407</v>
      </c>
      <c r="D22" s="25" t="s">
        <v>22</v>
      </c>
      <c r="E22" s="25">
        <v>6011</v>
      </c>
      <c r="F22" s="25">
        <v>1175</v>
      </c>
      <c r="G22" s="26"/>
      <c r="H22" s="26">
        <v>4438</v>
      </c>
      <c r="I22" s="25">
        <v>398</v>
      </c>
    </row>
    <row r="23" spans="1:11" ht="48" customHeight="1" x14ac:dyDescent="0.25">
      <c r="A23" s="49">
        <v>8</v>
      </c>
      <c r="B23" s="30" t="s">
        <v>30</v>
      </c>
      <c r="C23" s="17" t="s">
        <v>31</v>
      </c>
      <c r="D23" s="25" t="s">
        <v>32</v>
      </c>
      <c r="E23" s="25">
        <v>243</v>
      </c>
      <c r="F23" s="25">
        <v>219</v>
      </c>
      <c r="G23" s="26" t="s">
        <v>16</v>
      </c>
      <c r="H23" s="26" t="s">
        <v>16</v>
      </c>
      <c r="I23" s="25">
        <v>24</v>
      </c>
    </row>
    <row r="24" spans="1:11" ht="32.25" customHeight="1" x14ac:dyDescent="0.25">
      <c r="A24" s="49">
        <v>9</v>
      </c>
      <c r="B24" s="30" t="s">
        <v>30</v>
      </c>
      <c r="C24" s="17" t="s">
        <v>305</v>
      </c>
      <c r="D24" s="25" t="s">
        <v>32</v>
      </c>
      <c r="E24" s="26">
        <v>790</v>
      </c>
      <c r="F24" s="26">
        <v>301</v>
      </c>
      <c r="G24" s="26">
        <v>348</v>
      </c>
      <c r="H24" s="26">
        <v>72</v>
      </c>
      <c r="I24" s="26">
        <v>69</v>
      </c>
    </row>
    <row r="25" spans="1:11" ht="48" customHeight="1" x14ac:dyDescent="0.25">
      <c r="A25" s="49">
        <v>10</v>
      </c>
      <c r="B25" s="30" t="s">
        <v>30</v>
      </c>
      <c r="C25" s="17" t="s">
        <v>33</v>
      </c>
      <c r="D25" s="25" t="s">
        <v>32</v>
      </c>
      <c r="E25" s="26">
        <v>2348</v>
      </c>
      <c r="F25" s="26">
        <v>504</v>
      </c>
      <c r="G25" s="26">
        <v>649</v>
      </c>
      <c r="H25" s="26" t="s">
        <v>16</v>
      </c>
      <c r="I25" s="26">
        <v>1195</v>
      </c>
    </row>
    <row r="26" spans="1:11" ht="43.5" customHeight="1" x14ac:dyDescent="0.25">
      <c r="A26" s="49">
        <v>11</v>
      </c>
      <c r="B26" s="21" t="s">
        <v>30</v>
      </c>
      <c r="C26" s="20" t="s">
        <v>310</v>
      </c>
      <c r="D26" s="23" t="s">
        <v>32</v>
      </c>
      <c r="E26" s="22">
        <v>72</v>
      </c>
      <c r="F26" s="22">
        <v>32.06</v>
      </c>
      <c r="G26" s="22">
        <v>32.14</v>
      </c>
      <c r="H26" s="22">
        <v>7.22</v>
      </c>
      <c r="I26" s="22">
        <v>0.57999999999999996</v>
      </c>
      <c r="J26" s="10"/>
      <c r="K26" s="10"/>
    </row>
    <row r="27" spans="1:11" ht="53.25" customHeight="1" x14ac:dyDescent="0.25">
      <c r="A27" s="49">
        <v>12</v>
      </c>
      <c r="B27" s="16" t="s">
        <v>34</v>
      </c>
      <c r="C27" s="21" t="s">
        <v>35</v>
      </c>
      <c r="D27" s="23" t="s">
        <v>22</v>
      </c>
      <c r="E27" s="22">
        <v>19.86</v>
      </c>
      <c r="F27" s="22">
        <v>17.079999999999998</v>
      </c>
      <c r="G27" s="22" t="s">
        <v>16</v>
      </c>
      <c r="H27" s="22" t="s">
        <v>16</v>
      </c>
      <c r="I27" s="22">
        <v>2.78</v>
      </c>
    </row>
    <row r="28" spans="1:11" ht="45.75" customHeight="1" x14ac:dyDescent="0.25">
      <c r="A28" s="49">
        <v>13</v>
      </c>
      <c r="B28" s="16" t="s">
        <v>34</v>
      </c>
      <c r="C28" s="21" t="s">
        <v>36</v>
      </c>
      <c r="D28" s="23" t="s">
        <v>22</v>
      </c>
      <c r="E28" s="22">
        <v>18.98</v>
      </c>
      <c r="F28" s="22">
        <v>16.02</v>
      </c>
      <c r="G28" s="22" t="s">
        <v>16</v>
      </c>
      <c r="H28" s="22" t="s">
        <v>16</v>
      </c>
      <c r="I28" s="22">
        <v>2.96</v>
      </c>
    </row>
    <row r="29" spans="1:11" ht="51" customHeight="1" x14ac:dyDescent="0.25">
      <c r="A29" s="49">
        <v>14</v>
      </c>
      <c r="B29" s="16" t="s">
        <v>34</v>
      </c>
      <c r="C29" s="21" t="s">
        <v>37</v>
      </c>
      <c r="D29" s="18" t="s">
        <v>38</v>
      </c>
      <c r="E29" s="18">
        <v>40.28</v>
      </c>
      <c r="F29" s="18">
        <v>37.549999999999997</v>
      </c>
      <c r="G29" s="18" t="s">
        <v>16</v>
      </c>
      <c r="H29" s="18" t="s">
        <v>16</v>
      </c>
      <c r="I29" s="18">
        <v>2.73</v>
      </c>
    </row>
    <row r="30" spans="1:11" ht="50.25" customHeight="1" x14ac:dyDescent="0.25">
      <c r="A30" s="49">
        <v>15</v>
      </c>
      <c r="B30" s="16" t="s">
        <v>34</v>
      </c>
      <c r="C30" s="21" t="s">
        <v>39</v>
      </c>
      <c r="D30" s="19" t="s">
        <v>22</v>
      </c>
      <c r="E30" s="18">
        <v>28.24</v>
      </c>
      <c r="F30" s="18">
        <v>25.56</v>
      </c>
      <c r="G30" s="18" t="s">
        <v>16</v>
      </c>
      <c r="H30" s="18" t="s">
        <v>16</v>
      </c>
      <c r="I30" s="18">
        <v>2.68</v>
      </c>
    </row>
    <row r="31" spans="1:11" ht="48.75" customHeight="1" x14ac:dyDescent="0.25">
      <c r="A31" s="49">
        <v>16</v>
      </c>
      <c r="B31" s="16" t="s">
        <v>34</v>
      </c>
      <c r="C31" s="20" t="s">
        <v>40</v>
      </c>
      <c r="D31" s="18" t="s">
        <v>38</v>
      </c>
      <c r="E31" s="18">
        <v>52.61</v>
      </c>
      <c r="F31" s="18">
        <v>47.66</v>
      </c>
      <c r="G31" s="18" t="s">
        <v>16</v>
      </c>
      <c r="H31" s="18" t="s">
        <v>16</v>
      </c>
      <c r="I31" s="18">
        <v>4.95</v>
      </c>
    </row>
    <row r="32" spans="1:11" ht="52.5" customHeight="1" x14ac:dyDescent="0.25">
      <c r="A32" s="49">
        <v>17</v>
      </c>
      <c r="B32" s="16" t="s">
        <v>34</v>
      </c>
      <c r="C32" s="20" t="s">
        <v>41</v>
      </c>
      <c r="D32" s="18" t="s">
        <v>38</v>
      </c>
      <c r="E32" s="18">
        <v>46.68</v>
      </c>
      <c r="F32" s="18">
        <v>40.32</v>
      </c>
      <c r="G32" s="18" t="s">
        <v>16</v>
      </c>
      <c r="H32" s="18" t="s">
        <v>16</v>
      </c>
      <c r="I32" s="18">
        <v>6.36</v>
      </c>
    </row>
    <row r="33" spans="1:9" ht="38.25" customHeight="1" x14ac:dyDescent="0.25">
      <c r="A33" s="49">
        <v>18</v>
      </c>
      <c r="B33" s="16" t="s">
        <v>34</v>
      </c>
      <c r="C33" s="20" t="s">
        <v>42</v>
      </c>
      <c r="D33" s="18" t="s">
        <v>38</v>
      </c>
      <c r="E33" s="18">
        <v>25.1</v>
      </c>
      <c r="F33" s="18">
        <v>25.1</v>
      </c>
      <c r="G33" s="18" t="s">
        <v>16</v>
      </c>
      <c r="H33" s="18" t="s">
        <v>16</v>
      </c>
      <c r="I33" s="18"/>
    </row>
    <row r="34" spans="1:9" ht="52.5" customHeight="1" x14ac:dyDescent="0.25">
      <c r="A34" s="49">
        <v>19</v>
      </c>
      <c r="B34" s="16" t="s">
        <v>34</v>
      </c>
      <c r="C34" s="20" t="s">
        <v>43</v>
      </c>
      <c r="D34" s="18" t="s">
        <v>38</v>
      </c>
      <c r="E34" s="19">
        <v>21.06</v>
      </c>
      <c r="F34" s="19">
        <v>19.309999999999999</v>
      </c>
      <c r="G34" s="18" t="s">
        <v>16</v>
      </c>
      <c r="H34" s="18" t="s">
        <v>16</v>
      </c>
      <c r="I34" s="19">
        <v>1.75</v>
      </c>
    </row>
    <row r="35" spans="1:9" ht="45.75" customHeight="1" x14ac:dyDescent="0.25">
      <c r="A35" s="49">
        <v>20</v>
      </c>
      <c r="B35" s="21" t="s">
        <v>34</v>
      </c>
      <c r="C35" s="21" t="s">
        <v>44</v>
      </c>
      <c r="D35" s="23" t="s">
        <v>15</v>
      </c>
      <c r="E35" s="22">
        <v>12.25</v>
      </c>
      <c r="F35" s="33">
        <v>12</v>
      </c>
      <c r="G35" s="22" t="s">
        <v>16</v>
      </c>
      <c r="H35" s="22" t="s">
        <v>16</v>
      </c>
      <c r="I35" s="22">
        <v>0.25</v>
      </c>
    </row>
    <row r="36" spans="1:9" ht="57.75" customHeight="1" x14ac:dyDescent="0.25">
      <c r="A36" s="49">
        <v>21</v>
      </c>
      <c r="B36" s="34" t="s">
        <v>45</v>
      </c>
      <c r="C36" s="35" t="s">
        <v>46</v>
      </c>
      <c r="D36" s="32" t="s">
        <v>15</v>
      </c>
      <c r="E36" s="32">
        <v>111.83</v>
      </c>
      <c r="F36" s="32">
        <v>111.83</v>
      </c>
      <c r="G36" s="36" t="s">
        <v>16</v>
      </c>
      <c r="H36" s="36" t="s">
        <v>16</v>
      </c>
      <c r="I36" s="36" t="s">
        <v>16</v>
      </c>
    </row>
    <row r="37" spans="1:9" ht="51.75" customHeight="1" x14ac:dyDescent="0.25">
      <c r="A37" s="49">
        <v>22</v>
      </c>
      <c r="B37" s="34" t="s">
        <v>45</v>
      </c>
      <c r="C37" s="35" t="s">
        <v>47</v>
      </c>
      <c r="D37" s="32" t="s">
        <v>32</v>
      </c>
      <c r="E37" s="32">
        <v>3999.18</v>
      </c>
      <c r="F37" s="32">
        <v>79.180000000000007</v>
      </c>
      <c r="G37" s="32">
        <v>654.19000000000005</v>
      </c>
      <c r="H37" s="32">
        <v>3028.82</v>
      </c>
      <c r="I37" s="32">
        <v>236.99</v>
      </c>
    </row>
    <row r="38" spans="1:9" ht="56.25" customHeight="1" x14ac:dyDescent="0.25">
      <c r="A38" s="49">
        <v>23</v>
      </c>
      <c r="B38" s="35" t="s">
        <v>48</v>
      </c>
      <c r="C38" s="34" t="s">
        <v>49</v>
      </c>
      <c r="D38" s="32" t="s">
        <v>32</v>
      </c>
      <c r="E38" s="32">
        <v>12</v>
      </c>
      <c r="F38" s="32">
        <v>6.28</v>
      </c>
      <c r="G38" s="36" t="s">
        <v>16</v>
      </c>
      <c r="H38" s="36" t="s">
        <v>16</v>
      </c>
      <c r="I38" s="32">
        <v>5.72</v>
      </c>
    </row>
    <row r="39" spans="1:9" ht="40.5" customHeight="1" x14ac:dyDescent="0.25">
      <c r="A39" s="49">
        <v>24</v>
      </c>
      <c r="B39" s="35" t="s">
        <v>50</v>
      </c>
      <c r="C39" s="35" t="s">
        <v>51</v>
      </c>
      <c r="D39" s="32" t="s">
        <v>22</v>
      </c>
      <c r="E39" s="32">
        <v>170.54</v>
      </c>
      <c r="F39" s="32">
        <v>99.63</v>
      </c>
      <c r="G39" s="32">
        <v>31.98</v>
      </c>
      <c r="H39" s="32">
        <v>28.29</v>
      </c>
      <c r="I39" s="32">
        <v>10.64</v>
      </c>
    </row>
    <row r="40" spans="1:9" ht="55.5" customHeight="1" x14ac:dyDescent="0.25">
      <c r="A40" s="49">
        <v>25</v>
      </c>
      <c r="B40" s="35" t="s">
        <v>50</v>
      </c>
      <c r="C40" s="35" t="s">
        <v>52</v>
      </c>
      <c r="D40" s="23" t="s">
        <v>22</v>
      </c>
      <c r="E40" s="23">
        <v>17.5</v>
      </c>
      <c r="F40" s="23">
        <v>17.2</v>
      </c>
      <c r="G40" s="22" t="s">
        <v>16</v>
      </c>
      <c r="H40" s="22" t="s">
        <v>16</v>
      </c>
      <c r="I40" s="23">
        <v>0.3</v>
      </c>
    </row>
    <row r="41" spans="1:9" ht="45.75" customHeight="1" x14ac:dyDescent="0.25">
      <c r="A41" s="49">
        <v>26</v>
      </c>
      <c r="B41" s="35" t="s">
        <v>50</v>
      </c>
      <c r="C41" s="35" t="s">
        <v>53</v>
      </c>
      <c r="D41" s="23" t="s">
        <v>22</v>
      </c>
      <c r="E41" s="23">
        <v>83.7</v>
      </c>
      <c r="F41" s="23">
        <v>80.45</v>
      </c>
      <c r="G41" s="22" t="s">
        <v>16</v>
      </c>
      <c r="H41" s="22" t="s">
        <v>16</v>
      </c>
      <c r="I41" s="23">
        <v>3.25</v>
      </c>
    </row>
    <row r="42" spans="1:9" ht="37.5" customHeight="1" x14ac:dyDescent="0.25">
      <c r="A42" s="49">
        <v>27</v>
      </c>
      <c r="B42" s="35" t="s">
        <v>50</v>
      </c>
      <c r="C42" s="35" t="s">
        <v>54</v>
      </c>
      <c r="D42" s="23" t="s">
        <v>22</v>
      </c>
      <c r="E42" s="23">
        <v>28.83</v>
      </c>
      <c r="F42" s="23">
        <v>13.01</v>
      </c>
      <c r="G42" s="22" t="s">
        <v>16</v>
      </c>
      <c r="H42" s="23">
        <v>3.68</v>
      </c>
      <c r="I42" s="23">
        <v>12.14</v>
      </c>
    </row>
    <row r="43" spans="1:9" ht="51.75" customHeight="1" x14ac:dyDescent="0.25">
      <c r="A43" s="49">
        <v>28</v>
      </c>
      <c r="B43" s="35" t="s">
        <v>50</v>
      </c>
      <c r="C43" s="35" t="s">
        <v>55</v>
      </c>
      <c r="D43" s="32" t="s">
        <v>22</v>
      </c>
      <c r="E43" s="32">
        <v>52.71</v>
      </c>
      <c r="F43" s="32">
        <v>37.58</v>
      </c>
      <c r="G43" s="36" t="s">
        <v>16</v>
      </c>
      <c r="H43" s="32">
        <v>8.7200000000000006</v>
      </c>
      <c r="I43" s="32">
        <v>6.41</v>
      </c>
    </row>
    <row r="44" spans="1:9" ht="51" customHeight="1" x14ac:dyDescent="0.25">
      <c r="A44" s="49">
        <v>29</v>
      </c>
      <c r="B44" s="31" t="s">
        <v>50</v>
      </c>
      <c r="C44" s="31" t="s">
        <v>56</v>
      </c>
      <c r="D44" s="25" t="s">
        <v>22</v>
      </c>
      <c r="E44" s="25">
        <v>93.49</v>
      </c>
      <c r="F44" s="25">
        <v>71.989999999999995</v>
      </c>
      <c r="G44" s="25">
        <v>21.5</v>
      </c>
      <c r="H44" s="26" t="s">
        <v>16</v>
      </c>
      <c r="I44" s="26" t="s">
        <v>16</v>
      </c>
    </row>
    <row r="45" spans="1:9" ht="48.75" customHeight="1" x14ac:dyDescent="0.25">
      <c r="A45" s="49">
        <v>30</v>
      </c>
      <c r="B45" s="31" t="s">
        <v>50</v>
      </c>
      <c r="C45" s="31" t="s">
        <v>57</v>
      </c>
      <c r="D45" s="25" t="s">
        <v>22</v>
      </c>
      <c r="E45" s="25">
        <v>106.55</v>
      </c>
      <c r="F45" s="25">
        <v>63.66</v>
      </c>
      <c r="G45" s="26" t="s">
        <v>16</v>
      </c>
      <c r="H45" s="25">
        <v>17.02</v>
      </c>
      <c r="I45" s="25">
        <v>25.87</v>
      </c>
    </row>
    <row r="46" spans="1:9" ht="52.5" customHeight="1" x14ac:dyDescent="0.25">
      <c r="A46" s="49">
        <v>31</v>
      </c>
      <c r="B46" s="31" t="s">
        <v>50</v>
      </c>
      <c r="C46" s="31" t="s">
        <v>58</v>
      </c>
      <c r="D46" s="25" t="s">
        <v>22</v>
      </c>
      <c r="E46" s="25">
        <v>135.1</v>
      </c>
      <c r="F46" s="25">
        <v>63.6</v>
      </c>
      <c r="G46" s="25">
        <v>20.82</v>
      </c>
      <c r="H46" s="25">
        <v>18.170000000000002</v>
      </c>
      <c r="I46" s="25">
        <v>32.51</v>
      </c>
    </row>
    <row r="47" spans="1:9" ht="52.5" customHeight="1" x14ac:dyDescent="0.25">
      <c r="A47" s="49">
        <v>32</v>
      </c>
      <c r="B47" s="30" t="s">
        <v>59</v>
      </c>
      <c r="C47" s="17" t="s">
        <v>60</v>
      </c>
      <c r="D47" s="25" t="s">
        <v>22</v>
      </c>
      <c r="E47" s="25">
        <v>6320.05</v>
      </c>
      <c r="F47" s="25">
        <v>3571.81</v>
      </c>
      <c r="G47" s="25" t="s">
        <v>16</v>
      </c>
      <c r="H47" s="25">
        <v>1826.85</v>
      </c>
      <c r="I47" s="25">
        <v>921.39</v>
      </c>
    </row>
    <row r="48" spans="1:9" ht="48" customHeight="1" x14ac:dyDescent="0.25">
      <c r="A48" s="49">
        <v>33</v>
      </c>
      <c r="B48" s="30" t="s">
        <v>59</v>
      </c>
      <c r="C48" s="17" t="s">
        <v>61</v>
      </c>
      <c r="D48" s="26" t="s">
        <v>62</v>
      </c>
      <c r="E48" s="26">
        <v>121.61</v>
      </c>
      <c r="F48" s="26">
        <v>29.58</v>
      </c>
      <c r="G48" s="26" t="s">
        <v>16</v>
      </c>
      <c r="H48" s="26">
        <v>86.77</v>
      </c>
      <c r="I48" s="26">
        <v>5.26</v>
      </c>
    </row>
    <row r="49" spans="1:9" ht="38.25" customHeight="1" x14ac:dyDescent="0.25">
      <c r="A49" s="49">
        <v>34</v>
      </c>
      <c r="B49" s="30" t="s">
        <v>59</v>
      </c>
      <c r="C49" s="17" t="s">
        <v>63</v>
      </c>
      <c r="D49" s="26" t="s">
        <v>15</v>
      </c>
      <c r="E49" s="26">
        <v>96.52</v>
      </c>
      <c r="F49" s="26">
        <v>30.67</v>
      </c>
      <c r="G49" s="26" t="s">
        <v>16</v>
      </c>
      <c r="H49" s="26">
        <v>50.14</v>
      </c>
      <c r="I49" s="26">
        <v>15.71</v>
      </c>
    </row>
    <row r="50" spans="1:9" ht="39.75" customHeight="1" x14ac:dyDescent="0.25">
      <c r="A50" s="49">
        <v>35</v>
      </c>
      <c r="B50" s="30" t="s">
        <v>59</v>
      </c>
      <c r="C50" s="17" t="s">
        <v>307</v>
      </c>
      <c r="D50" s="26" t="s">
        <v>22</v>
      </c>
      <c r="E50" s="26">
        <v>108.2</v>
      </c>
      <c r="F50" s="26">
        <v>42.79</v>
      </c>
      <c r="G50" s="25">
        <v>26.75</v>
      </c>
      <c r="H50" s="26">
        <v>25.55</v>
      </c>
      <c r="I50" s="26">
        <v>13.11</v>
      </c>
    </row>
    <row r="51" spans="1:9" ht="45" customHeight="1" x14ac:dyDescent="0.25">
      <c r="A51" s="49">
        <v>36</v>
      </c>
      <c r="B51" s="30" t="s">
        <v>59</v>
      </c>
      <c r="C51" s="31" t="s">
        <v>64</v>
      </c>
      <c r="D51" s="26" t="s">
        <v>65</v>
      </c>
      <c r="E51" s="26">
        <v>29.94</v>
      </c>
      <c r="F51" s="26">
        <v>15.49</v>
      </c>
      <c r="G51" s="25">
        <v>7.46</v>
      </c>
      <c r="H51" s="26">
        <v>3.79</v>
      </c>
      <c r="I51" s="26">
        <v>3.2</v>
      </c>
    </row>
    <row r="52" spans="1:9" ht="42.75" customHeight="1" x14ac:dyDescent="0.25">
      <c r="A52" s="49">
        <v>37</v>
      </c>
      <c r="B52" s="30" t="s">
        <v>59</v>
      </c>
      <c r="C52" s="30" t="s">
        <v>66</v>
      </c>
      <c r="D52" s="18" t="s">
        <v>22</v>
      </c>
      <c r="E52" s="18">
        <v>15.22</v>
      </c>
      <c r="F52" s="18">
        <v>14.88</v>
      </c>
      <c r="G52" s="18" t="s">
        <v>16</v>
      </c>
      <c r="H52" s="18" t="s">
        <v>16</v>
      </c>
      <c r="I52" s="18">
        <v>0.34</v>
      </c>
    </row>
    <row r="53" spans="1:9" ht="37.5" customHeight="1" x14ac:dyDescent="0.25">
      <c r="A53" s="49">
        <v>38</v>
      </c>
      <c r="B53" s="30" t="s">
        <v>59</v>
      </c>
      <c r="C53" s="31" t="s">
        <v>67</v>
      </c>
      <c r="D53" s="18" t="s">
        <v>22</v>
      </c>
      <c r="E53" s="18">
        <v>88.49</v>
      </c>
      <c r="F53" s="18">
        <v>22.28</v>
      </c>
      <c r="G53" s="18" t="s">
        <v>16</v>
      </c>
      <c r="H53" s="18">
        <v>48.4</v>
      </c>
      <c r="I53" s="18">
        <v>17.809999999999999</v>
      </c>
    </row>
    <row r="54" spans="1:9" ht="37.5" customHeight="1" x14ac:dyDescent="0.25">
      <c r="A54" s="49">
        <v>39</v>
      </c>
      <c r="B54" s="30" t="s">
        <v>59</v>
      </c>
      <c r="C54" s="31" t="s">
        <v>68</v>
      </c>
      <c r="D54" s="18" t="s">
        <v>22</v>
      </c>
      <c r="E54" s="18">
        <v>76.150000000000006</v>
      </c>
      <c r="F54" s="18">
        <v>64.180000000000007</v>
      </c>
      <c r="G54" s="18" t="s">
        <v>16</v>
      </c>
      <c r="H54" s="18">
        <v>0.86</v>
      </c>
      <c r="I54" s="18">
        <v>11.11</v>
      </c>
    </row>
    <row r="55" spans="1:9" ht="35.25" customHeight="1" x14ac:dyDescent="0.25">
      <c r="A55" s="49">
        <v>40</v>
      </c>
      <c r="B55" s="30" t="s">
        <v>59</v>
      </c>
      <c r="C55" s="31" t="s">
        <v>69</v>
      </c>
      <c r="D55" s="18" t="s">
        <v>22</v>
      </c>
      <c r="E55" s="18">
        <v>136.28</v>
      </c>
      <c r="F55" s="18">
        <v>27.97</v>
      </c>
      <c r="G55" s="18" t="s">
        <v>16</v>
      </c>
      <c r="H55" s="18">
        <v>101.5</v>
      </c>
      <c r="I55" s="18">
        <v>6.81</v>
      </c>
    </row>
    <row r="56" spans="1:9" ht="49.5" customHeight="1" x14ac:dyDescent="0.25">
      <c r="A56" s="49">
        <v>41</v>
      </c>
      <c r="B56" s="30" t="s">
        <v>59</v>
      </c>
      <c r="C56" s="17" t="s">
        <v>70</v>
      </c>
      <c r="D56" s="18" t="s">
        <v>71</v>
      </c>
      <c r="E56" s="18">
        <v>403.88</v>
      </c>
      <c r="F56" s="18">
        <v>146.41</v>
      </c>
      <c r="G56" s="18" t="s">
        <v>16</v>
      </c>
      <c r="H56" s="18">
        <v>159.44999999999999</v>
      </c>
      <c r="I56" s="18">
        <v>98.02</v>
      </c>
    </row>
    <row r="57" spans="1:9" ht="39.75" customHeight="1" x14ac:dyDescent="0.25">
      <c r="A57" s="49">
        <v>42</v>
      </c>
      <c r="B57" s="30" t="s">
        <v>59</v>
      </c>
      <c r="C57" s="17" t="s">
        <v>72</v>
      </c>
      <c r="D57" s="18" t="s">
        <v>22</v>
      </c>
      <c r="E57" s="18">
        <v>44.1</v>
      </c>
      <c r="F57" s="18">
        <v>7.22</v>
      </c>
      <c r="G57" s="18" t="s">
        <v>16</v>
      </c>
      <c r="H57" s="18">
        <v>12.91</v>
      </c>
      <c r="I57" s="18">
        <v>23.97</v>
      </c>
    </row>
    <row r="58" spans="1:9" ht="46.5" customHeight="1" x14ac:dyDescent="0.25">
      <c r="A58" s="49">
        <v>43</v>
      </c>
      <c r="B58" s="30" t="s">
        <v>59</v>
      </c>
      <c r="C58" s="17" t="s">
        <v>73</v>
      </c>
      <c r="D58" s="18" t="s">
        <v>22</v>
      </c>
      <c r="E58" s="18">
        <v>62.87</v>
      </c>
      <c r="F58" s="18">
        <v>36.659999999999997</v>
      </c>
      <c r="G58" s="18" t="s">
        <v>16</v>
      </c>
      <c r="H58" s="18">
        <v>24.4</v>
      </c>
      <c r="I58" s="18">
        <v>1.81</v>
      </c>
    </row>
    <row r="59" spans="1:9" ht="45" customHeight="1" x14ac:dyDescent="0.25">
      <c r="A59" s="49">
        <v>44</v>
      </c>
      <c r="B59" s="30" t="s">
        <v>59</v>
      </c>
      <c r="C59" s="31" t="s">
        <v>74</v>
      </c>
      <c r="D59" s="18" t="s">
        <v>62</v>
      </c>
      <c r="E59" s="18">
        <v>40.99</v>
      </c>
      <c r="F59" s="18">
        <v>29.02</v>
      </c>
      <c r="G59" s="18" t="s">
        <v>16</v>
      </c>
      <c r="H59" s="18" t="s">
        <v>16</v>
      </c>
      <c r="I59" s="18">
        <v>11.97</v>
      </c>
    </row>
    <row r="60" spans="1:9" ht="49.5" customHeight="1" x14ac:dyDescent="0.25">
      <c r="A60" s="49">
        <v>45</v>
      </c>
      <c r="B60" s="30" t="s">
        <v>59</v>
      </c>
      <c r="C60" s="31" t="s">
        <v>75</v>
      </c>
      <c r="D60" s="18" t="s">
        <v>22</v>
      </c>
      <c r="E60" s="18">
        <v>100.32</v>
      </c>
      <c r="F60" s="18">
        <v>6.48</v>
      </c>
      <c r="G60" s="19">
        <v>7.64</v>
      </c>
      <c r="H60" s="18">
        <v>13.48</v>
      </c>
      <c r="I60" s="18">
        <v>72.72</v>
      </c>
    </row>
    <row r="61" spans="1:9" ht="42.75" customHeight="1" x14ac:dyDescent="0.25">
      <c r="A61" s="49">
        <v>46</v>
      </c>
      <c r="B61" s="21" t="s">
        <v>59</v>
      </c>
      <c r="C61" s="20" t="s">
        <v>76</v>
      </c>
      <c r="D61" s="22" t="s">
        <v>22</v>
      </c>
      <c r="E61" s="22">
        <v>131.78</v>
      </c>
      <c r="F61" s="22">
        <v>60.47</v>
      </c>
      <c r="G61" s="23">
        <v>14.19</v>
      </c>
      <c r="H61" s="22">
        <v>41.87</v>
      </c>
      <c r="I61" s="22">
        <v>15.25</v>
      </c>
    </row>
    <row r="62" spans="1:9" ht="50.25" customHeight="1" x14ac:dyDescent="0.25">
      <c r="A62" s="49">
        <v>47</v>
      </c>
      <c r="B62" s="21" t="s">
        <v>59</v>
      </c>
      <c r="C62" s="20" t="s">
        <v>77</v>
      </c>
      <c r="D62" s="22" t="s">
        <v>62</v>
      </c>
      <c r="E62" s="22">
        <v>375.15</v>
      </c>
      <c r="F62" s="22">
        <v>91.6</v>
      </c>
      <c r="G62" s="22" t="s">
        <v>16</v>
      </c>
      <c r="H62" s="22">
        <v>223.44</v>
      </c>
      <c r="I62" s="22">
        <v>60.11</v>
      </c>
    </row>
    <row r="63" spans="1:9" ht="55.5" customHeight="1" x14ac:dyDescent="0.25">
      <c r="A63" s="49">
        <v>48</v>
      </c>
      <c r="B63" s="21" t="s">
        <v>59</v>
      </c>
      <c r="C63" s="20" t="s">
        <v>346</v>
      </c>
      <c r="D63" s="22" t="s">
        <v>78</v>
      </c>
      <c r="E63" s="33">
        <v>112.9</v>
      </c>
      <c r="F63" s="22">
        <v>33.65</v>
      </c>
      <c r="G63" s="23">
        <v>4.42</v>
      </c>
      <c r="H63" s="22">
        <v>29.64</v>
      </c>
      <c r="I63" s="22">
        <v>45.19</v>
      </c>
    </row>
    <row r="64" spans="1:9" ht="42" customHeight="1" x14ac:dyDescent="0.25">
      <c r="A64" s="49">
        <v>49</v>
      </c>
      <c r="B64" s="30" t="s">
        <v>79</v>
      </c>
      <c r="C64" s="31" t="s">
        <v>80</v>
      </c>
      <c r="D64" s="26" t="s">
        <v>15</v>
      </c>
      <c r="E64" s="26">
        <v>785</v>
      </c>
      <c r="F64" s="26">
        <v>292</v>
      </c>
      <c r="G64" s="26" t="s">
        <v>16</v>
      </c>
      <c r="H64" s="26" t="s">
        <v>16</v>
      </c>
      <c r="I64" s="26">
        <v>493</v>
      </c>
    </row>
    <row r="65" spans="1:9" ht="63.75" customHeight="1" x14ac:dyDescent="0.25">
      <c r="A65" s="49">
        <v>50</v>
      </c>
      <c r="B65" s="30" t="s">
        <v>79</v>
      </c>
      <c r="C65" s="68" t="s">
        <v>430</v>
      </c>
      <c r="D65" s="26" t="s">
        <v>15</v>
      </c>
      <c r="E65" s="26">
        <v>1061.3599999999999</v>
      </c>
      <c r="F65" s="26">
        <v>268.63</v>
      </c>
      <c r="G65" s="26"/>
      <c r="H65" s="26"/>
      <c r="I65" s="26">
        <v>792.73</v>
      </c>
    </row>
    <row r="66" spans="1:9" ht="62.25" customHeight="1" x14ac:dyDescent="0.25">
      <c r="A66" s="49">
        <v>51</v>
      </c>
      <c r="B66" s="30" t="s">
        <v>81</v>
      </c>
      <c r="C66" s="31" t="s">
        <v>82</v>
      </c>
      <c r="D66" s="26" t="s">
        <v>22</v>
      </c>
      <c r="E66" s="26">
        <v>49.02</v>
      </c>
      <c r="F66" s="26">
        <v>49.02</v>
      </c>
      <c r="G66" s="26" t="s">
        <v>16</v>
      </c>
      <c r="H66" s="26" t="s">
        <v>16</v>
      </c>
      <c r="I66" s="26" t="s">
        <v>16</v>
      </c>
    </row>
    <row r="67" spans="1:9" ht="48" customHeight="1" x14ac:dyDescent="0.25">
      <c r="A67" s="49">
        <v>52</v>
      </c>
      <c r="B67" s="30" t="s">
        <v>81</v>
      </c>
      <c r="C67" s="31" t="s">
        <v>83</v>
      </c>
      <c r="D67" s="26" t="s">
        <v>22</v>
      </c>
      <c r="E67" s="26">
        <v>38.4</v>
      </c>
      <c r="F67" s="26">
        <v>35.6</v>
      </c>
      <c r="G67" s="26" t="s">
        <v>16</v>
      </c>
      <c r="H67" s="26" t="s">
        <v>16</v>
      </c>
      <c r="I67" s="26">
        <v>2.8</v>
      </c>
    </row>
    <row r="68" spans="1:9" ht="56.25" customHeight="1" x14ac:dyDescent="0.25">
      <c r="A68" s="49">
        <v>53</v>
      </c>
      <c r="B68" s="30" t="s">
        <v>81</v>
      </c>
      <c r="C68" s="31" t="s">
        <v>84</v>
      </c>
      <c r="D68" s="26" t="s">
        <v>22</v>
      </c>
      <c r="E68" s="26">
        <v>50</v>
      </c>
      <c r="F68" s="26">
        <v>48.5</v>
      </c>
      <c r="G68" s="26" t="s">
        <v>16</v>
      </c>
      <c r="H68" s="26" t="s">
        <v>16</v>
      </c>
      <c r="I68" s="26">
        <v>1.5</v>
      </c>
    </row>
    <row r="69" spans="1:9" ht="51" customHeight="1" x14ac:dyDescent="0.25">
      <c r="A69" s="77" t="s">
        <v>19</v>
      </c>
      <c r="B69" s="78"/>
      <c r="C69" s="78"/>
      <c r="D69" s="79"/>
      <c r="E69" s="11">
        <f>SUM(E16:E68)</f>
        <v>80173.690000000017</v>
      </c>
      <c r="F69" s="11">
        <f t="shared" ref="F69:I69" si="2">SUM(F16:F68)</f>
        <v>15180.289999999997</v>
      </c>
      <c r="G69" s="11">
        <f t="shared" si="2"/>
        <v>1818.0900000000004</v>
      </c>
      <c r="H69" s="11">
        <f t="shared" si="2"/>
        <v>15493.5</v>
      </c>
      <c r="I69" s="11">
        <f t="shared" si="2"/>
        <v>47681.810000000012</v>
      </c>
    </row>
    <row r="70" spans="1:9" ht="37.5" customHeight="1" x14ac:dyDescent="0.25">
      <c r="A70" s="80" t="s">
        <v>338</v>
      </c>
      <c r="B70" s="80"/>
      <c r="C70" s="80"/>
      <c r="D70" s="80"/>
      <c r="E70" s="80"/>
      <c r="F70" s="80"/>
      <c r="G70" s="80"/>
      <c r="H70" s="80"/>
      <c r="I70" s="80"/>
    </row>
    <row r="71" spans="1:9" ht="57.75" customHeight="1" x14ac:dyDescent="0.25">
      <c r="A71" s="19">
        <v>1</v>
      </c>
      <c r="B71" s="16" t="s">
        <v>85</v>
      </c>
      <c r="C71" s="17" t="s">
        <v>309</v>
      </c>
      <c r="D71" s="18" t="s">
        <v>22</v>
      </c>
      <c r="E71" s="18">
        <v>2157.81</v>
      </c>
      <c r="F71" s="18">
        <v>1520.9</v>
      </c>
      <c r="G71" s="18" t="s">
        <v>16</v>
      </c>
      <c r="H71" s="18">
        <v>73</v>
      </c>
      <c r="I71" s="18">
        <v>563.91</v>
      </c>
    </row>
    <row r="72" spans="1:9" ht="51.75" customHeight="1" x14ac:dyDescent="0.25">
      <c r="A72" s="19">
        <v>2</v>
      </c>
      <c r="B72" s="16" t="s">
        <v>85</v>
      </c>
      <c r="C72" s="17" t="s">
        <v>86</v>
      </c>
      <c r="D72" s="18" t="s">
        <v>62</v>
      </c>
      <c r="E72" s="18">
        <v>38.31</v>
      </c>
      <c r="F72" s="18">
        <v>38.130000000000003</v>
      </c>
      <c r="G72" s="18" t="s">
        <v>16</v>
      </c>
      <c r="H72" s="18" t="s">
        <v>16</v>
      </c>
      <c r="I72" s="18">
        <v>0.18</v>
      </c>
    </row>
    <row r="73" spans="1:9" ht="54" customHeight="1" x14ac:dyDescent="0.25">
      <c r="A73" s="19">
        <v>3</v>
      </c>
      <c r="B73" s="16" t="s">
        <v>85</v>
      </c>
      <c r="C73" s="17" t="s">
        <v>442</v>
      </c>
      <c r="D73" s="18" t="s">
        <v>22</v>
      </c>
      <c r="E73" s="18">
        <v>50.48</v>
      </c>
      <c r="F73" s="18">
        <v>47.44</v>
      </c>
      <c r="G73" s="18" t="s">
        <v>16</v>
      </c>
      <c r="H73" s="18" t="s">
        <v>16</v>
      </c>
      <c r="I73" s="18">
        <v>3.04</v>
      </c>
    </row>
    <row r="74" spans="1:9" ht="42.75" customHeight="1" x14ac:dyDescent="0.25">
      <c r="A74" s="19">
        <v>4</v>
      </c>
      <c r="B74" s="16" t="s">
        <v>85</v>
      </c>
      <c r="C74" s="17" t="s">
        <v>432</v>
      </c>
      <c r="D74" s="18" t="s">
        <v>22</v>
      </c>
      <c r="E74" s="18">
        <v>48.66</v>
      </c>
      <c r="F74" s="18">
        <v>16.59</v>
      </c>
      <c r="G74" s="18" t="s">
        <v>16</v>
      </c>
      <c r="H74" s="18" t="s">
        <v>16</v>
      </c>
      <c r="I74" s="18">
        <v>32.07</v>
      </c>
    </row>
    <row r="75" spans="1:9" ht="41.25" customHeight="1" x14ac:dyDescent="0.25">
      <c r="A75" s="19">
        <v>5</v>
      </c>
      <c r="B75" s="16" t="s">
        <v>85</v>
      </c>
      <c r="C75" s="17" t="s">
        <v>87</v>
      </c>
      <c r="D75" s="18" t="s">
        <v>22</v>
      </c>
      <c r="E75" s="18">
        <v>47</v>
      </c>
      <c r="F75" s="18">
        <v>47</v>
      </c>
      <c r="G75" s="18" t="s">
        <v>16</v>
      </c>
      <c r="H75" s="18" t="s">
        <v>16</v>
      </c>
      <c r="I75" s="18" t="s">
        <v>16</v>
      </c>
    </row>
    <row r="76" spans="1:9" ht="34.5" customHeight="1" x14ac:dyDescent="0.25">
      <c r="A76" s="19">
        <v>6</v>
      </c>
      <c r="B76" s="16" t="s">
        <v>85</v>
      </c>
      <c r="C76" s="17" t="s">
        <v>308</v>
      </c>
      <c r="D76" s="18" t="s">
        <v>22</v>
      </c>
      <c r="E76" s="18">
        <v>21.89</v>
      </c>
      <c r="F76" s="18">
        <v>14</v>
      </c>
      <c r="G76" s="18" t="s">
        <v>16</v>
      </c>
      <c r="H76" s="18" t="s">
        <v>16</v>
      </c>
      <c r="I76" s="18">
        <v>7.89</v>
      </c>
    </row>
    <row r="77" spans="1:9" ht="44.25" customHeight="1" x14ac:dyDescent="0.25">
      <c r="A77" s="19">
        <v>7</v>
      </c>
      <c r="B77" s="17" t="s">
        <v>88</v>
      </c>
      <c r="C77" s="17" t="s">
        <v>303</v>
      </c>
      <c r="D77" s="18" t="s">
        <v>62</v>
      </c>
      <c r="E77" s="18">
        <v>4575.12</v>
      </c>
      <c r="F77" s="18">
        <v>1804.72</v>
      </c>
      <c r="G77" s="18" t="s">
        <v>16</v>
      </c>
      <c r="H77" s="18">
        <v>39.49</v>
      </c>
      <c r="I77" s="18">
        <v>2730.91</v>
      </c>
    </row>
    <row r="78" spans="1:9" ht="56.25" customHeight="1" x14ac:dyDescent="0.25">
      <c r="A78" s="19">
        <v>8</v>
      </c>
      <c r="B78" s="17" t="s">
        <v>89</v>
      </c>
      <c r="C78" s="17" t="s">
        <v>90</v>
      </c>
      <c r="D78" s="18" t="s">
        <v>22</v>
      </c>
      <c r="E78" s="19">
        <v>2920.66</v>
      </c>
      <c r="F78" s="19">
        <v>2611.5300000000002</v>
      </c>
      <c r="G78" s="18" t="s">
        <v>16</v>
      </c>
      <c r="H78" s="18" t="s">
        <v>16</v>
      </c>
      <c r="I78" s="19">
        <v>309.13</v>
      </c>
    </row>
    <row r="79" spans="1:9" ht="54" customHeight="1" x14ac:dyDescent="0.25">
      <c r="A79" s="19">
        <v>9</v>
      </c>
      <c r="B79" s="17" t="s">
        <v>89</v>
      </c>
      <c r="C79" s="17" t="s">
        <v>91</v>
      </c>
      <c r="D79" s="18" t="s">
        <v>22</v>
      </c>
      <c r="E79" s="19">
        <v>4278.12</v>
      </c>
      <c r="F79" s="19">
        <v>3355.55</v>
      </c>
      <c r="G79" s="18" t="s">
        <v>16</v>
      </c>
      <c r="H79" s="18" t="s">
        <v>16</v>
      </c>
      <c r="I79" s="19">
        <v>922.57</v>
      </c>
    </row>
    <row r="80" spans="1:9" ht="61.5" customHeight="1" x14ac:dyDescent="0.25">
      <c r="A80" s="19">
        <v>10</v>
      </c>
      <c r="B80" s="16" t="s">
        <v>92</v>
      </c>
      <c r="C80" s="17" t="s">
        <v>93</v>
      </c>
      <c r="D80" s="18" t="s">
        <v>22</v>
      </c>
      <c r="E80" s="18">
        <v>1276.19</v>
      </c>
      <c r="F80" s="18">
        <v>1131</v>
      </c>
      <c r="G80" s="18" t="s">
        <v>16</v>
      </c>
      <c r="H80" s="18">
        <v>5</v>
      </c>
      <c r="I80" s="18">
        <v>140.19</v>
      </c>
    </row>
    <row r="81" spans="1:9" ht="45" customHeight="1" x14ac:dyDescent="0.25">
      <c r="A81" s="19">
        <v>11</v>
      </c>
      <c r="B81" s="16" t="s">
        <v>94</v>
      </c>
      <c r="C81" s="17" t="s">
        <v>95</v>
      </c>
      <c r="D81" s="18" t="s">
        <v>62</v>
      </c>
      <c r="E81" s="19">
        <v>2650.43</v>
      </c>
      <c r="F81" s="19">
        <v>327.04000000000002</v>
      </c>
      <c r="G81" s="18" t="s">
        <v>16</v>
      </c>
      <c r="H81" s="18" t="s">
        <v>16</v>
      </c>
      <c r="I81" s="19">
        <v>2323.39</v>
      </c>
    </row>
    <row r="82" spans="1:9" ht="44.25" customHeight="1" x14ac:dyDescent="0.25">
      <c r="A82" s="19">
        <v>12</v>
      </c>
      <c r="B82" s="16" t="s">
        <v>94</v>
      </c>
      <c r="C82" s="17" t="s">
        <v>96</v>
      </c>
      <c r="D82" s="18" t="s">
        <v>22</v>
      </c>
      <c r="E82" s="18">
        <v>129.43</v>
      </c>
      <c r="F82" s="18">
        <v>109.48</v>
      </c>
      <c r="G82" s="18" t="s">
        <v>16</v>
      </c>
      <c r="H82" s="18" t="s">
        <v>16</v>
      </c>
      <c r="I82" s="18">
        <v>19.95</v>
      </c>
    </row>
    <row r="83" spans="1:9" ht="51.75" customHeight="1" x14ac:dyDescent="0.25">
      <c r="A83" s="19">
        <v>13</v>
      </c>
      <c r="B83" s="16" t="s">
        <v>94</v>
      </c>
      <c r="C83" s="20" t="s">
        <v>97</v>
      </c>
      <c r="D83" s="18" t="s">
        <v>22</v>
      </c>
      <c r="E83" s="18">
        <v>1894.85</v>
      </c>
      <c r="F83" s="18">
        <v>1824.66</v>
      </c>
      <c r="G83" s="18" t="s">
        <v>16</v>
      </c>
      <c r="H83" s="18">
        <v>0.4</v>
      </c>
      <c r="I83" s="18">
        <v>69.790000000000006</v>
      </c>
    </row>
    <row r="84" spans="1:9" ht="38.25" customHeight="1" x14ac:dyDescent="0.25">
      <c r="A84" s="19">
        <v>14</v>
      </c>
      <c r="B84" s="16" t="s">
        <v>98</v>
      </c>
      <c r="C84" s="17" t="s">
        <v>99</v>
      </c>
      <c r="D84" s="18" t="s">
        <v>15</v>
      </c>
      <c r="E84" s="18">
        <v>10457.879999999999</v>
      </c>
      <c r="F84" s="18" t="s">
        <v>16</v>
      </c>
      <c r="G84" s="18">
        <v>1851.6</v>
      </c>
      <c r="H84" s="18">
        <v>7812.06</v>
      </c>
      <c r="I84" s="18">
        <v>794.22</v>
      </c>
    </row>
    <row r="85" spans="1:9" ht="42.75" customHeight="1" x14ac:dyDescent="0.25">
      <c r="A85" s="19">
        <v>15</v>
      </c>
      <c r="B85" s="21" t="s">
        <v>100</v>
      </c>
      <c r="C85" s="21" t="s">
        <v>101</v>
      </c>
      <c r="D85" s="22" t="s">
        <v>62</v>
      </c>
      <c r="E85" s="23">
        <v>422.51</v>
      </c>
      <c r="F85" s="23">
        <v>281</v>
      </c>
      <c r="G85" s="23">
        <v>119</v>
      </c>
      <c r="H85" s="18" t="s">
        <v>16</v>
      </c>
      <c r="I85" s="23">
        <v>22.51</v>
      </c>
    </row>
    <row r="86" spans="1:9" ht="44.25" customHeight="1" x14ac:dyDescent="0.25">
      <c r="A86" s="19">
        <v>16</v>
      </c>
      <c r="B86" s="21" t="s">
        <v>100</v>
      </c>
      <c r="C86" s="17" t="s">
        <v>102</v>
      </c>
      <c r="D86" s="18" t="s">
        <v>62</v>
      </c>
      <c r="E86" s="18">
        <v>213.37</v>
      </c>
      <c r="F86" s="18">
        <v>193.13</v>
      </c>
      <c r="G86" s="18"/>
      <c r="H86" s="18">
        <v>3.46</v>
      </c>
      <c r="I86" s="18">
        <v>16.78</v>
      </c>
    </row>
    <row r="87" spans="1:9" ht="36.75" customHeight="1" x14ac:dyDescent="0.25">
      <c r="A87" s="19">
        <v>17</v>
      </c>
      <c r="B87" s="16" t="s">
        <v>103</v>
      </c>
      <c r="C87" s="17" t="s">
        <v>104</v>
      </c>
      <c r="D87" s="18" t="s">
        <v>22</v>
      </c>
      <c r="E87" s="18">
        <v>3109.19</v>
      </c>
      <c r="F87" s="18">
        <v>150.44999999999999</v>
      </c>
      <c r="G87" s="18">
        <v>256.89999999999998</v>
      </c>
      <c r="H87" s="19">
        <v>2574.13</v>
      </c>
      <c r="I87" s="19">
        <v>127.71</v>
      </c>
    </row>
    <row r="88" spans="1:9" ht="51.75" customHeight="1" x14ac:dyDescent="0.25">
      <c r="A88" s="19">
        <v>18</v>
      </c>
      <c r="B88" s="16" t="s">
        <v>103</v>
      </c>
      <c r="C88" s="17" t="s">
        <v>304</v>
      </c>
      <c r="D88" s="18" t="s">
        <v>22</v>
      </c>
      <c r="E88" s="18">
        <v>142.9</v>
      </c>
      <c r="F88" s="18">
        <v>80.17</v>
      </c>
      <c r="G88" s="18" t="s">
        <v>16</v>
      </c>
      <c r="H88" s="18">
        <v>19.579999999999998</v>
      </c>
      <c r="I88" s="18">
        <v>43.15</v>
      </c>
    </row>
    <row r="89" spans="1:9" ht="45" customHeight="1" x14ac:dyDescent="0.25">
      <c r="A89" s="19">
        <v>19</v>
      </c>
      <c r="B89" s="21" t="s">
        <v>103</v>
      </c>
      <c r="C89" s="58" t="s">
        <v>105</v>
      </c>
      <c r="D89" s="22" t="s">
        <v>62</v>
      </c>
      <c r="E89" s="22">
        <v>894</v>
      </c>
      <c r="F89" s="22">
        <v>317</v>
      </c>
      <c r="G89" s="22" t="s">
        <v>16</v>
      </c>
      <c r="H89" s="22">
        <v>500</v>
      </c>
      <c r="I89" s="22">
        <v>77</v>
      </c>
    </row>
    <row r="90" spans="1:9" ht="46.5" customHeight="1" x14ac:dyDescent="0.25">
      <c r="A90" s="19">
        <v>20</v>
      </c>
      <c r="B90" s="21" t="s">
        <v>103</v>
      </c>
      <c r="C90" s="58" t="s">
        <v>106</v>
      </c>
      <c r="D90" s="22" t="s">
        <v>62</v>
      </c>
      <c r="E90" s="24">
        <v>114.1</v>
      </c>
      <c r="F90" s="24">
        <v>100.42</v>
      </c>
      <c r="G90" s="22" t="s">
        <v>16</v>
      </c>
      <c r="H90" s="22" t="s">
        <v>16</v>
      </c>
      <c r="I90" s="22">
        <v>13.68</v>
      </c>
    </row>
    <row r="91" spans="1:9" ht="40.5" customHeight="1" x14ac:dyDescent="0.25">
      <c r="A91" s="19">
        <v>21</v>
      </c>
      <c r="B91" s="21" t="s">
        <v>103</v>
      </c>
      <c r="C91" s="58" t="s">
        <v>107</v>
      </c>
      <c r="D91" s="22" t="s">
        <v>62</v>
      </c>
      <c r="E91" s="22">
        <v>273.12</v>
      </c>
      <c r="F91" s="24">
        <v>206.34</v>
      </c>
      <c r="G91" s="22" t="s">
        <v>16</v>
      </c>
      <c r="H91" s="24">
        <v>58.7</v>
      </c>
      <c r="I91" s="22">
        <v>8.08</v>
      </c>
    </row>
    <row r="92" spans="1:9" ht="40.5" customHeight="1" x14ac:dyDescent="0.25">
      <c r="A92" s="19">
        <v>22</v>
      </c>
      <c r="B92" s="21" t="s">
        <v>103</v>
      </c>
      <c r="C92" s="58" t="s">
        <v>108</v>
      </c>
      <c r="D92" s="22" t="s">
        <v>62</v>
      </c>
      <c r="E92" s="22">
        <v>144</v>
      </c>
      <c r="F92" s="22">
        <v>123</v>
      </c>
      <c r="G92" s="22" t="s">
        <v>16</v>
      </c>
      <c r="H92" s="22" t="s">
        <v>16</v>
      </c>
      <c r="I92" s="22">
        <v>21</v>
      </c>
    </row>
    <row r="93" spans="1:9" ht="32.25" customHeight="1" x14ac:dyDescent="0.25">
      <c r="A93" s="59">
        <v>23</v>
      </c>
      <c r="B93" s="60" t="s">
        <v>103</v>
      </c>
      <c r="C93" s="61" t="s">
        <v>434</v>
      </c>
      <c r="D93" s="62" t="s">
        <v>22</v>
      </c>
      <c r="E93" s="62">
        <v>508.69</v>
      </c>
      <c r="F93" s="62">
        <v>202.63</v>
      </c>
      <c r="G93" s="62"/>
      <c r="H93" s="62">
        <v>255.42</v>
      </c>
      <c r="I93" s="62">
        <v>50.64</v>
      </c>
    </row>
    <row r="94" spans="1:9" ht="69" customHeight="1" x14ac:dyDescent="0.25">
      <c r="A94" s="19">
        <v>24</v>
      </c>
      <c r="B94" s="21" t="s">
        <v>109</v>
      </c>
      <c r="C94" s="20" t="s">
        <v>110</v>
      </c>
      <c r="D94" s="23" t="s">
        <v>22</v>
      </c>
      <c r="E94" s="23">
        <v>272.79000000000002</v>
      </c>
      <c r="F94" s="23">
        <v>260.64</v>
      </c>
      <c r="G94" s="23" t="s">
        <v>16</v>
      </c>
      <c r="H94" s="23" t="s">
        <v>16</v>
      </c>
      <c r="I94" s="23">
        <v>12.15</v>
      </c>
    </row>
    <row r="95" spans="1:9" ht="35.25" customHeight="1" x14ac:dyDescent="0.25">
      <c r="A95" s="19">
        <v>25</v>
      </c>
      <c r="B95" s="21" t="s">
        <v>109</v>
      </c>
      <c r="C95" s="20" t="s">
        <v>111</v>
      </c>
      <c r="D95" s="22" t="s">
        <v>22</v>
      </c>
      <c r="E95" s="22">
        <v>14.7</v>
      </c>
      <c r="F95" s="22">
        <v>14.7</v>
      </c>
      <c r="G95" s="22" t="s">
        <v>16</v>
      </c>
      <c r="H95" s="22" t="s">
        <v>16</v>
      </c>
      <c r="I95" s="22" t="s">
        <v>16</v>
      </c>
    </row>
    <row r="96" spans="1:9" ht="44.25" customHeight="1" x14ac:dyDescent="0.25">
      <c r="A96" s="19">
        <v>26</v>
      </c>
      <c r="B96" s="21" t="s">
        <v>109</v>
      </c>
      <c r="C96" s="20" t="s">
        <v>112</v>
      </c>
      <c r="D96" s="22" t="s">
        <v>22</v>
      </c>
      <c r="E96" s="22">
        <v>52.05</v>
      </c>
      <c r="F96" s="22">
        <v>50.53</v>
      </c>
      <c r="G96" s="22" t="s">
        <v>16</v>
      </c>
      <c r="H96" s="22" t="s">
        <v>16</v>
      </c>
      <c r="I96" s="22">
        <v>1.52</v>
      </c>
    </row>
    <row r="97" spans="1:10" ht="52.5" customHeight="1" x14ac:dyDescent="0.25">
      <c r="A97" s="19">
        <v>27</v>
      </c>
      <c r="B97" s="21" t="s">
        <v>109</v>
      </c>
      <c r="C97" s="20" t="s">
        <v>113</v>
      </c>
      <c r="D97" s="22" t="s">
        <v>22</v>
      </c>
      <c r="E97" s="22">
        <v>75.22</v>
      </c>
      <c r="F97" s="22">
        <v>73.8</v>
      </c>
      <c r="G97" s="22" t="s">
        <v>16</v>
      </c>
      <c r="H97" s="22" t="s">
        <v>16</v>
      </c>
      <c r="I97" s="22">
        <v>1.42</v>
      </c>
    </row>
    <row r="98" spans="1:10" ht="47.25" customHeight="1" x14ac:dyDescent="0.25">
      <c r="A98" s="19">
        <v>28</v>
      </c>
      <c r="B98" s="21" t="s">
        <v>114</v>
      </c>
      <c r="C98" s="20" t="s">
        <v>115</v>
      </c>
      <c r="D98" s="22" t="s">
        <v>22</v>
      </c>
      <c r="E98" s="22">
        <v>1941.52</v>
      </c>
      <c r="F98" s="22">
        <v>722.8</v>
      </c>
      <c r="G98" s="22">
        <v>226.07</v>
      </c>
      <c r="H98" s="22">
        <v>907.65</v>
      </c>
      <c r="I98" s="22">
        <v>85</v>
      </c>
    </row>
    <row r="99" spans="1:10" ht="50.25" customHeight="1" x14ac:dyDescent="0.25">
      <c r="A99" s="19">
        <v>29</v>
      </c>
      <c r="B99" s="21" t="s">
        <v>114</v>
      </c>
      <c r="C99" s="58" t="s">
        <v>116</v>
      </c>
      <c r="D99" s="22" t="s">
        <v>117</v>
      </c>
      <c r="E99" s="22">
        <v>151.81</v>
      </c>
      <c r="F99" s="22">
        <v>122.4</v>
      </c>
      <c r="G99" s="22" t="s">
        <v>16</v>
      </c>
      <c r="H99" s="22">
        <v>25.04</v>
      </c>
      <c r="I99" s="22">
        <v>4.37</v>
      </c>
    </row>
    <row r="100" spans="1:10" ht="54.75" customHeight="1" x14ac:dyDescent="0.25">
      <c r="A100" s="19">
        <v>30</v>
      </c>
      <c r="B100" s="16" t="s">
        <v>118</v>
      </c>
      <c r="C100" s="17" t="s">
        <v>306</v>
      </c>
      <c r="D100" s="18" t="s">
        <v>22</v>
      </c>
      <c r="E100" s="19">
        <v>1505.41</v>
      </c>
      <c r="F100" s="19">
        <v>582.61</v>
      </c>
      <c r="G100" s="18" t="s">
        <v>16</v>
      </c>
      <c r="H100" s="18" t="s">
        <v>16</v>
      </c>
      <c r="I100" s="19">
        <v>922.8</v>
      </c>
    </row>
    <row r="101" spans="1:10" ht="49.5" customHeight="1" x14ac:dyDescent="0.25">
      <c r="A101" s="19">
        <v>31</v>
      </c>
      <c r="B101" s="16" t="s">
        <v>118</v>
      </c>
      <c r="C101" s="17" t="s">
        <v>119</v>
      </c>
      <c r="D101" s="18" t="s">
        <v>22</v>
      </c>
      <c r="E101" s="18">
        <v>1036.77</v>
      </c>
      <c r="F101" s="18">
        <v>735.51</v>
      </c>
      <c r="G101" s="18" t="s">
        <v>16</v>
      </c>
      <c r="H101" s="18">
        <v>86.36</v>
      </c>
      <c r="I101" s="18">
        <v>214.9</v>
      </c>
    </row>
    <row r="102" spans="1:10" ht="45" customHeight="1" x14ac:dyDescent="0.25">
      <c r="A102" s="19">
        <v>32</v>
      </c>
      <c r="B102" s="16" t="s">
        <v>118</v>
      </c>
      <c r="C102" s="17" t="s">
        <v>120</v>
      </c>
      <c r="D102" s="18" t="s">
        <v>22</v>
      </c>
      <c r="E102" s="18">
        <v>73.349999999999994</v>
      </c>
      <c r="F102" s="18">
        <v>66.53</v>
      </c>
      <c r="G102" s="18" t="s">
        <v>16</v>
      </c>
      <c r="H102" s="18" t="s">
        <v>16</v>
      </c>
      <c r="I102" s="18">
        <v>6.82</v>
      </c>
    </row>
    <row r="103" spans="1:10" ht="35.25" customHeight="1" x14ac:dyDescent="0.25">
      <c r="A103" s="19">
        <v>33</v>
      </c>
      <c r="B103" s="16" t="s">
        <v>118</v>
      </c>
      <c r="C103" s="17" t="s">
        <v>121</v>
      </c>
      <c r="D103" s="18" t="s">
        <v>22</v>
      </c>
      <c r="E103" s="18">
        <v>81.599999999999994</v>
      </c>
      <c r="F103" s="18">
        <v>78.44</v>
      </c>
      <c r="G103" s="18" t="s">
        <v>16</v>
      </c>
      <c r="H103" s="18" t="s">
        <v>16</v>
      </c>
      <c r="I103" s="18">
        <v>3.16</v>
      </c>
    </row>
    <row r="104" spans="1:10" ht="39.75" customHeight="1" x14ac:dyDescent="0.25">
      <c r="A104" s="19">
        <v>34</v>
      </c>
      <c r="B104" s="16" t="s">
        <v>118</v>
      </c>
      <c r="C104" s="17" t="s">
        <v>122</v>
      </c>
      <c r="D104" s="18" t="s">
        <v>22</v>
      </c>
      <c r="E104" s="18">
        <v>25.82</v>
      </c>
      <c r="F104" s="18">
        <v>25.15</v>
      </c>
      <c r="G104" s="18" t="s">
        <v>16</v>
      </c>
      <c r="H104" s="18" t="s">
        <v>16</v>
      </c>
      <c r="I104" s="18">
        <v>0.67</v>
      </c>
    </row>
    <row r="105" spans="1:10" ht="51.75" customHeight="1" x14ac:dyDescent="0.25">
      <c r="A105" s="19">
        <v>35</v>
      </c>
      <c r="B105" s="16" t="s">
        <v>123</v>
      </c>
      <c r="C105" s="17" t="s">
        <v>124</v>
      </c>
      <c r="D105" s="18" t="s">
        <v>22</v>
      </c>
      <c r="E105" s="18">
        <v>150.51</v>
      </c>
      <c r="F105" s="18">
        <v>142.12</v>
      </c>
      <c r="G105" s="18" t="s">
        <v>16</v>
      </c>
      <c r="H105" s="18">
        <v>2.99</v>
      </c>
      <c r="I105" s="18">
        <v>5.4</v>
      </c>
    </row>
    <row r="106" spans="1:10" ht="48" customHeight="1" x14ac:dyDescent="0.25">
      <c r="A106" s="19">
        <v>36</v>
      </c>
      <c r="B106" s="16" t="s">
        <v>123</v>
      </c>
      <c r="C106" s="17" t="s">
        <v>125</v>
      </c>
      <c r="D106" s="18" t="s">
        <v>22</v>
      </c>
      <c r="E106" s="18">
        <v>300</v>
      </c>
      <c r="F106" s="18">
        <v>180</v>
      </c>
      <c r="G106" s="18">
        <v>120</v>
      </c>
      <c r="H106" s="18" t="s">
        <v>16</v>
      </c>
      <c r="I106" s="18" t="s">
        <v>16</v>
      </c>
    </row>
    <row r="107" spans="1:10" ht="42.75" customHeight="1" x14ac:dyDescent="0.25">
      <c r="A107" s="19">
        <v>37</v>
      </c>
      <c r="B107" s="16" t="s">
        <v>123</v>
      </c>
      <c r="C107" s="17" t="s">
        <v>348</v>
      </c>
      <c r="D107" s="18" t="s">
        <v>22</v>
      </c>
      <c r="E107" s="18">
        <v>259.8</v>
      </c>
      <c r="F107" s="18">
        <v>99.29</v>
      </c>
      <c r="G107" s="18" t="s">
        <v>16</v>
      </c>
      <c r="H107" s="18">
        <v>12.55</v>
      </c>
      <c r="I107" s="18">
        <v>147.96</v>
      </c>
    </row>
    <row r="108" spans="1:10" ht="41.25" customHeight="1" x14ac:dyDescent="0.25">
      <c r="A108" s="19">
        <v>38</v>
      </c>
      <c r="B108" s="16" t="s">
        <v>123</v>
      </c>
      <c r="C108" s="17" t="s">
        <v>126</v>
      </c>
      <c r="D108" s="18" t="s">
        <v>62</v>
      </c>
      <c r="E108" s="18">
        <v>59.16</v>
      </c>
      <c r="F108" s="18">
        <v>47.2</v>
      </c>
      <c r="G108" s="18" t="s">
        <v>16</v>
      </c>
      <c r="H108" s="18" t="s">
        <v>16</v>
      </c>
      <c r="I108" s="18">
        <v>11.96</v>
      </c>
    </row>
    <row r="109" spans="1:10" ht="45" customHeight="1" x14ac:dyDescent="0.25">
      <c r="A109" s="19">
        <v>39</v>
      </c>
      <c r="B109" s="16" t="s">
        <v>123</v>
      </c>
      <c r="C109" s="17" t="s">
        <v>302</v>
      </c>
      <c r="D109" s="18" t="s">
        <v>62</v>
      </c>
      <c r="E109" s="18">
        <v>120.67</v>
      </c>
      <c r="F109" s="18">
        <v>105.68</v>
      </c>
      <c r="G109" s="18" t="s">
        <v>16</v>
      </c>
      <c r="H109" s="18" t="s">
        <v>16</v>
      </c>
      <c r="I109" s="18">
        <v>14.99</v>
      </c>
      <c r="J109" s="48"/>
    </row>
    <row r="110" spans="1:10" ht="46.5" customHeight="1" x14ac:dyDescent="0.25">
      <c r="A110" s="19">
        <v>40</v>
      </c>
      <c r="B110" s="21" t="s">
        <v>123</v>
      </c>
      <c r="C110" s="20" t="s">
        <v>127</v>
      </c>
      <c r="D110" s="22" t="s">
        <v>22</v>
      </c>
      <c r="E110" s="22">
        <v>110.28</v>
      </c>
      <c r="F110" s="22">
        <v>63.27</v>
      </c>
      <c r="G110" s="22" t="s">
        <v>16</v>
      </c>
      <c r="H110" s="22" t="s">
        <v>16</v>
      </c>
      <c r="I110" s="22">
        <v>47.01</v>
      </c>
    </row>
    <row r="111" spans="1:10" ht="45.75" customHeight="1" x14ac:dyDescent="0.25">
      <c r="A111" s="19">
        <v>41</v>
      </c>
      <c r="B111" s="21" t="s">
        <v>123</v>
      </c>
      <c r="C111" s="58" t="s">
        <v>404</v>
      </c>
      <c r="D111" s="22" t="s">
        <v>22</v>
      </c>
      <c r="E111" s="22">
        <v>38.74</v>
      </c>
      <c r="F111" s="22">
        <v>32</v>
      </c>
      <c r="G111" s="22"/>
      <c r="H111" s="22"/>
      <c r="I111" s="22">
        <v>6.74</v>
      </c>
    </row>
    <row r="112" spans="1:10" ht="54" customHeight="1" x14ac:dyDescent="0.25">
      <c r="A112" s="19">
        <v>42</v>
      </c>
      <c r="B112" s="20" t="s">
        <v>128</v>
      </c>
      <c r="C112" s="20" t="s">
        <v>129</v>
      </c>
      <c r="D112" s="22" t="s">
        <v>71</v>
      </c>
      <c r="E112" s="22">
        <v>1821</v>
      </c>
      <c r="F112" s="22" t="s">
        <v>16</v>
      </c>
      <c r="G112" s="22">
        <v>106</v>
      </c>
      <c r="H112" s="22">
        <v>1715</v>
      </c>
      <c r="I112" s="22" t="s">
        <v>16</v>
      </c>
    </row>
    <row r="113" spans="1:9" ht="54" customHeight="1" x14ac:dyDescent="0.25">
      <c r="A113" s="19">
        <v>43</v>
      </c>
      <c r="B113" s="20" t="s">
        <v>130</v>
      </c>
      <c r="C113" s="20" t="s">
        <v>131</v>
      </c>
      <c r="D113" s="22" t="s">
        <v>15</v>
      </c>
      <c r="E113" s="22">
        <v>36.01</v>
      </c>
      <c r="F113" s="22">
        <v>33.29</v>
      </c>
      <c r="G113" s="22" t="s">
        <v>16</v>
      </c>
      <c r="H113" s="22" t="s">
        <v>16</v>
      </c>
      <c r="I113" s="22">
        <v>2.72</v>
      </c>
    </row>
    <row r="114" spans="1:9" ht="52.5" customHeight="1" x14ac:dyDescent="0.25">
      <c r="A114" s="19">
        <v>44</v>
      </c>
      <c r="B114" s="21" t="s">
        <v>132</v>
      </c>
      <c r="C114" s="20" t="s">
        <v>133</v>
      </c>
      <c r="D114" s="23" t="s">
        <v>22</v>
      </c>
      <c r="E114" s="23">
        <v>42.2</v>
      </c>
      <c r="F114" s="23">
        <v>37.24</v>
      </c>
      <c r="G114" s="23" t="s">
        <v>16</v>
      </c>
      <c r="H114" s="22" t="s">
        <v>16</v>
      </c>
      <c r="I114" s="22">
        <v>4.96</v>
      </c>
    </row>
    <row r="115" spans="1:9" ht="40.5" customHeight="1" x14ac:dyDescent="0.25">
      <c r="A115" s="19">
        <v>45</v>
      </c>
      <c r="B115" s="21" t="s">
        <v>132</v>
      </c>
      <c r="C115" s="20" t="s">
        <v>134</v>
      </c>
      <c r="D115" s="22" t="s">
        <v>22</v>
      </c>
      <c r="E115" s="22">
        <v>45.52</v>
      </c>
      <c r="F115" s="22">
        <v>45.52</v>
      </c>
      <c r="G115" s="22" t="s">
        <v>16</v>
      </c>
      <c r="H115" s="22" t="s">
        <v>16</v>
      </c>
      <c r="I115" s="22" t="s">
        <v>16</v>
      </c>
    </row>
    <row r="116" spans="1:9" ht="54" customHeight="1" x14ac:dyDescent="0.25">
      <c r="A116" s="19">
        <v>46</v>
      </c>
      <c r="B116" s="21" t="s">
        <v>132</v>
      </c>
      <c r="C116" s="20" t="s">
        <v>135</v>
      </c>
      <c r="D116" s="22" t="s">
        <v>22</v>
      </c>
      <c r="E116" s="22">
        <v>25.8</v>
      </c>
      <c r="F116" s="22">
        <v>25</v>
      </c>
      <c r="G116" s="22" t="s">
        <v>16</v>
      </c>
      <c r="H116" s="22" t="s">
        <v>16</v>
      </c>
      <c r="I116" s="22">
        <v>0.8</v>
      </c>
    </row>
    <row r="117" spans="1:9" ht="39" customHeight="1" x14ac:dyDescent="0.25">
      <c r="A117" s="19">
        <v>47</v>
      </c>
      <c r="B117" s="21" t="s">
        <v>136</v>
      </c>
      <c r="C117" s="20" t="s">
        <v>121</v>
      </c>
      <c r="D117" s="22" t="s">
        <v>22</v>
      </c>
      <c r="E117" s="22">
        <v>345.93</v>
      </c>
      <c r="F117" s="22">
        <v>284.93</v>
      </c>
      <c r="G117" s="22" t="s">
        <v>16</v>
      </c>
      <c r="H117" s="22" t="s">
        <v>16</v>
      </c>
      <c r="I117" s="22">
        <v>61</v>
      </c>
    </row>
    <row r="118" spans="1:9" ht="47.25" customHeight="1" x14ac:dyDescent="0.25">
      <c r="A118" s="19">
        <v>48</v>
      </c>
      <c r="B118" s="21" t="s">
        <v>136</v>
      </c>
      <c r="C118" s="20" t="s">
        <v>137</v>
      </c>
      <c r="D118" s="22" t="s">
        <v>22</v>
      </c>
      <c r="E118" s="22">
        <v>422.18</v>
      </c>
      <c r="F118" s="22">
        <v>362.69</v>
      </c>
      <c r="G118" s="22" t="s">
        <v>16</v>
      </c>
      <c r="H118" s="22" t="s">
        <v>16</v>
      </c>
      <c r="I118" s="22">
        <v>59.49</v>
      </c>
    </row>
    <row r="119" spans="1:9" ht="53.25" customHeight="1" x14ac:dyDescent="0.25">
      <c r="A119" s="19">
        <v>49</v>
      </c>
      <c r="B119" s="21" t="s">
        <v>136</v>
      </c>
      <c r="C119" s="20" t="s">
        <v>138</v>
      </c>
      <c r="D119" s="22" t="s">
        <v>62</v>
      </c>
      <c r="E119" s="22">
        <v>4527.3900000000003</v>
      </c>
      <c r="F119" s="22">
        <v>4493.3900000000003</v>
      </c>
      <c r="G119" s="22" t="s">
        <v>16</v>
      </c>
      <c r="H119" s="22" t="s">
        <v>16</v>
      </c>
      <c r="I119" s="22">
        <v>34</v>
      </c>
    </row>
    <row r="120" spans="1:9" ht="45" customHeight="1" x14ac:dyDescent="0.25">
      <c r="A120" s="19">
        <v>50</v>
      </c>
      <c r="B120" s="21" t="s">
        <v>136</v>
      </c>
      <c r="C120" s="20" t="s">
        <v>139</v>
      </c>
      <c r="D120" s="22" t="s">
        <v>22</v>
      </c>
      <c r="E120" s="22">
        <v>25.77</v>
      </c>
      <c r="F120" s="22">
        <v>23.66</v>
      </c>
      <c r="G120" s="22" t="s">
        <v>16</v>
      </c>
      <c r="H120" s="22" t="s">
        <v>16</v>
      </c>
      <c r="I120" s="22">
        <v>2.11</v>
      </c>
    </row>
    <row r="121" spans="1:9" ht="29.25" customHeight="1" x14ac:dyDescent="0.25">
      <c r="A121" s="63">
        <v>51</v>
      </c>
      <c r="B121" s="65" t="s">
        <v>136</v>
      </c>
      <c r="C121" s="65" t="s">
        <v>440</v>
      </c>
      <c r="D121" s="66" t="s">
        <v>15</v>
      </c>
      <c r="E121" s="66">
        <v>16.3</v>
      </c>
      <c r="F121" s="66">
        <v>13.7</v>
      </c>
      <c r="G121" s="66" t="s">
        <v>16</v>
      </c>
      <c r="H121" s="66" t="s">
        <v>16</v>
      </c>
      <c r="I121" s="66">
        <v>2.6</v>
      </c>
    </row>
    <row r="122" spans="1:9" ht="51.75" customHeight="1" x14ac:dyDescent="0.25">
      <c r="A122" s="19">
        <v>52</v>
      </c>
      <c r="B122" s="21" t="s">
        <v>136</v>
      </c>
      <c r="C122" s="20" t="s">
        <v>140</v>
      </c>
      <c r="D122" s="22" t="s">
        <v>22</v>
      </c>
      <c r="E122" s="22">
        <v>32.380000000000003</v>
      </c>
      <c r="F122" s="22">
        <v>30.81</v>
      </c>
      <c r="G122" s="22" t="s">
        <v>16</v>
      </c>
      <c r="H122" s="23" t="s">
        <v>16</v>
      </c>
      <c r="I122" s="22">
        <v>1.57</v>
      </c>
    </row>
    <row r="123" spans="1:9" ht="43.5" customHeight="1" x14ac:dyDescent="0.25">
      <c r="A123" s="19">
        <v>53</v>
      </c>
      <c r="B123" s="21" t="s">
        <v>136</v>
      </c>
      <c r="C123" s="20" t="s">
        <v>141</v>
      </c>
      <c r="D123" s="22" t="s">
        <v>22</v>
      </c>
      <c r="E123" s="22">
        <v>126.96</v>
      </c>
      <c r="F123" s="22">
        <v>87.06</v>
      </c>
      <c r="G123" s="22" t="s">
        <v>16</v>
      </c>
      <c r="H123" s="23" t="s">
        <v>16</v>
      </c>
      <c r="I123" s="22">
        <v>39.9</v>
      </c>
    </row>
    <row r="124" spans="1:9" ht="39" customHeight="1" x14ac:dyDescent="0.25">
      <c r="A124" s="19">
        <v>54</v>
      </c>
      <c r="B124" s="21" t="s">
        <v>136</v>
      </c>
      <c r="C124" s="20" t="s">
        <v>142</v>
      </c>
      <c r="D124" s="22" t="s">
        <v>22</v>
      </c>
      <c r="E124" s="22">
        <v>255.07</v>
      </c>
      <c r="F124" s="22">
        <v>219.33</v>
      </c>
      <c r="G124" s="22" t="s">
        <v>16</v>
      </c>
      <c r="H124" s="23" t="s">
        <v>16</v>
      </c>
      <c r="I124" s="22">
        <v>35.74</v>
      </c>
    </row>
    <row r="125" spans="1:9" ht="63.75" customHeight="1" x14ac:dyDescent="0.25">
      <c r="A125" s="19">
        <v>55</v>
      </c>
      <c r="B125" s="21" t="s">
        <v>136</v>
      </c>
      <c r="C125" s="20" t="s">
        <v>143</v>
      </c>
      <c r="D125" s="22" t="s">
        <v>22</v>
      </c>
      <c r="E125" s="22">
        <v>121.92</v>
      </c>
      <c r="F125" s="22">
        <v>80.400000000000006</v>
      </c>
      <c r="G125" s="22" t="s">
        <v>16</v>
      </c>
      <c r="H125" s="23" t="s">
        <v>16</v>
      </c>
      <c r="I125" s="22">
        <v>41.52</v>
      </c>
    </row>
    <row r="126" spans="1:9" ht="37.5" x14ac:dyDescent="0.25">
      <c r="A126" s="19">
        <v>56</v>
      </c>
      <c r="B126" s="20" t="s">
        <v>144</v>
      </c>
      <c r="C126" s="20" t="s">
        <v>145</v>
      </c>
      <c r="D126" s="22" t="s">
        <v>38</v>
      </c>
      <c r="E126" s="22">
        <v>26.41</v>
      </c>
      <c r="F126" s="22">
        <v>26.41</v>
      </c>
      <c r="G126" s="22" t="s">
        <v>16</v>
      </c>
      <c r="H126" s="22" t="s">
        <v>16</v>
      </c>
      <c r="I126" s="22" t="s">
        <v>16</v>
      </c>
    </row>
    <row r="127" spans="1:9" ht="37.5" x14ac:dyDescent="0.25">
      <c r="A127" s="19">
        <v>57</v>
      </c>
      <c r="B127" s="20" t="s">
        <v>144</v>
      </c>
      <c r="C127" s="20" t="s">
        <v>146</v>
      </c>
      <c r="D127" s="22" t="s">
        <v>62</v>
      </c>
      <c r="E127" s="22">
        <v>96.69</v>
      </c>
      <c r="F127" s="22">
        <v>58.66</v>
      </c>
      <c r="G127" s="22" t="s">
        <v>16</v>
      </c>
      <c r="H127" s="22">
        <v>0.97</v>
      </c>
      <c r="I127" s="22">
        <v>37.06</v>
      </c>
    </row>
    <row r="128" spans="1:9" ht="37.5" x14ac:dyDescent="0.25">
      <c r="A128" s="19">
        <v>58</v>
      </c>
      <c r="B128" s="20" t="s">
        <v>144</v>
      </c>
      <c r="C128" s="64" t="s">
        <v>345</v>
      </c>
      <c r="D128" s="22" t="s">
        <v>22</v>
      </c>
      <c r="E128" s="22">
        <v>71.599999999999994</v>
      </c>
      <c r="F128" s="22">
        <v>64.31</v>
      </c>
      <c r="G128" s="22" t="s">
        <v>16</v>
      </c>
      <c r="H128" s="22" t="s">
        <v>16</v>
      </c>
      <c r="I128" s="22">
        <v>7.29</v>
      </c>
    </row>
    <row r="129" spans="1:9" ht="42" customHeight="1" x14ac:dyDescent="0.25">
      <c r="A129" s="19">
        <v>59</v>
      </c>
      <c r="B129" s="16" t="s">
        <v>147</v>
      </c>
      <c r="C129" s="17" t="s">
        <v>148</v>
      </c>
      <c r="D129" s="18" t="s">
        <v>71</v>
      </c>
      <c r="E129" s="18">
        <v>4.4000000000000004</v>
      </c>
      <c r="F129" s="18" t="s">
        <v>16</v>
      </c>
      <c r="G129" s="18">
        <v>3.4</v>
      </c>
      <c r="H129" s="18">
        <v>1</v>
      </c>
      <c r="I129" s="18" t="s">
        <v>16</v>
      </c>
    </row>
    <row r="130" spans="1:9" ht="49.5" customHeight="1" x14ac:dyDescent="0.25">
      <c r="A130" s="19">
        <v>60</v>
      </c>
      <c r="B130" s="16" t="s">
        <v>147</v>
      </c>
      <c r="C130" s="17" t="s">
        <v>149</v>
      </c>
      <c r="D130" s="18" t="s">
        <v>71</v>
      </c>
      <c r="E130" s="18">
        <v>51</v>
      </c>
      <c r="F130" s="18" t="s">
        <v>16</v>
      </c>
      <c r="G130" s="18">
        <v>50</v>
      </c>
      <c r="H130" s="18">
        <v>1</v>
      </c>
      <c r="I130" s="18" t="s">
        <v>16</v>
      </c>
    </row>
    <row r="131" spans="1:9" ht="42.75" customHeight="1" x14ac:dyDescent="0.25">
      <c r="A131" s="74" t="s">
        <v>19</v>
      </c>
      <c r="B131" s="74"/>
      <c r="C131" s="74"/>
      <c r="D131" s="74"/>
      <c r="E131" s="57">
        <f>SUM(E71:E130)</f>
        <v>50733.439999999995</v>
      </c>
      <c r="F131" s="57">
        <f>SUM(F71:F130)</f>
        <v>23791.250000000007</v>
      </c>
      <c r="G131" s="11">
        <f>SUM(G71:G130)</f>
        <v>2732.9700000000003</v>
      </c>
      <c r="H131" s="57">
        <f>SUM(H71:H130)</f>
        <v>14093.800000000001</v>
      </c>
      <c r="I131" s="57">
        <f>SUM(I71:I130)</f>
        <v>10115.419999999995</v>
      </c>
    </row>
    <row r="132" spans="1:9" ht="52.5" customHeight="1" x14ac:dyDescent="0.25">
      <c r="A132" s="75" t="s">
        <v>339</v>
      </c>
      <c r="B132" s="75"/>
      <c r="C132" s="75"/>
      <c r="D132" s="75"/>
      <c r="E132" s="75"/>
      <c r="F132" s="75"/>
      <c r="G132" s="75"/>
      <c r="H132" s="75"/>
      <c r="I132" s="75"/>
    </row>
    <row r="133" spans="1:9" ht="48.75" customHeight="1" x14ac:dyDescent="0.25">
      <c r="A133" s="19">
        <v>1</v>
      </c>
      <c r="B133" s="16" t="s">
        <v>411</v>
      </c>
      <c r="C133" s="37" t="s">
        <v>150</v>
      </c>
      <c r="D133" s="18" t="s">
        <v>38</v>
      </c>
      <c r="E133" s="18">
        <v>5500.36</v>
      </c>
      <c r="F133" s="18">
        <v>318.73</v>
      </c>
      <c r="G133" s="18" t="s">
        <v>16</v>
      </c>
      <c r="H133" s="18">
        <v>2894.72</v>
      </c>
      <c r="I133" s="18">
        <v>2286.91</v>
      </c>
    </row>
    <row r="134" spans="1:9" ht="51.75" customHeight="1" x14ac:dyDescent="0.25">
      <c r="A134" s="19">
        <v>2</v>
      </c>
      <c r="B134" s="16" t="s">
        <v>411</v>
      </c>
      <c r="C134" s="37" t="s">
        <v>151</v>
      </c>
      <c r="D134" s="18" t="s">
        <v>117</v>
      </c>
      <c r="E134" s="18">
        <v>464.56</v>
      </c>
      <c r="F134" s="18">
        <v>20.77</v>
      </c>
      <c r="G134" s="18" t="s">
        <v>16</v>
      </c>
      <c r="H134" s="18">
        <v>386.13</v>
      </c>
      <c r="I134" s="18">
        <v>57.66</v>
      </c>
    </row>
    <row r="135" spans="1:9" ht="47.25" customHeight="1" x14ac:dyDescent="0.25">
      <c r="A135" s="19">
        <v>3</v>
      </c>
      <c r="B135" s="16" t="s">
        <v>411</v>
      </c>
      <c r="C135" s="37" t="s">
        <v>152</v>
      </c>
      <c r="D135" s="18" t="s">
        <v>15</v>
      </c>
      <c r="E135" s="18">
        <v>11.81</v>
      </c>
      <c r="F135" s="18">
        <v>11.23</v>
      </c>
      <c r="G135" s="18" t="s">
        <v>16</v>
      </c>
      <c r="H135" s="18" t="s">
        <v>16</v>
      </c>
      <c r="I135" s="18">
        <v>0.57999999999999996</v>
      </c>
    </row>
    <row r="136" spans="1:9" ht="54.75" customHeight="1" x14ac:dyDescent="0.25">
      <c r="A136" s="19">
        <v>4</v>
      </c>
      <c r="B136" s="16" t="s">
        <v>411</v>
      </c>
      <c r="C136" s="37" t="s">
        <v>153</v>
      </c>
      <c r="D136" s="18" t="s">
        <v>38</v>
      </c>
      <c r="E136" s="18">
        <v>27.73</v>
      </c>
      <c r="F136" s="18">
        <v>25.88</v>
      </c>
      <c r="G136" s="18" t="s">
        <v>16</v>
      </c>
      <c r="H136" s="18" t="s">
        <v>16</v>
      </c>
      <c r="I136" s="18">
        <v>1.85</v>
      </c>
    </row>
    <row r="137" spans="1:9" ht="41.25" customHeight="1" x14ac:dyDescent="0.25">
      <c r="A137" s="19">
        <v>5</v>
      </c>
      <c r="B137" s="16" t="s">
        <v>411</v>
      </c>
      <c r="C137" s="38" t="s">
        <v>154</v>
      </c>
      <c r="D137" s="22" t="s">
        <v>15</v>
      </c>
      <c r="E137" s="22">
        <v>105.57</v>
      </c>
      <c r="F137" s="22">
        <v>102.34</v>
      </c>
      <c r="G137" s="22" t="s">
        <v>16</v>
      </c>
      <c r="H137" s="22" t="s">
        <v>16</v>
      </c>
      <c r="I137" s="22">
        <v>3.23</v>
      </c>
    </row>
    <row r="138" spans="1:9" ht="62.25" customHeight="1" x14ac:dyDescent="0.25">
      <c r="A138" s="19">
        <v>6</v>
      </c>
      <c r="B138" s="16" t="s">
        <v>155</v>
      </c>
      <c r="C138" s="17" t="s">
        <v>156</v>
      </c>
      <c r="D138" s="18" t="s">
        <v>38</v>
      </c>
      <c r="E138" s="19">
        <v>3376.53</v>
      </c>
      <c r="F138" s="19">
        <v>932.6</v>
      </c>
      <c r="G138" s="19">
        <v>133</v>
      </c>
      <c r="H138" s="18" t="s">
        <v>16</v>
      </c>
      <c r="I138" s="19">
        <v>2310.9299999999998</v>
      </c>
    </row>
    <row r="139" spans="1:9" ht="42" customHeight="1" x14ac:dyDescent="0.25">
      <c r="A139" s="19">
        <v>7</v>
      </c>
      <c r="B139" s="39" t="s">
        <v>155</v>
      </c>
      <c r="C139" s="38" t="s">
        <v>157</v>
      </c>
      <c r="D139" s="22" t="s">
        <v>65</v>
      </c>
      <c r="E139" s="19">
        <v>33</v>
      </c>
      <c r="F139" s="19">
        <v>6</v>
      </c>
      <c r="G139" s="19">
        <v>9</v>
      </c>
      <c r="H139" s="18" t="s">
        <v>16</v>
      </c>
      <c r="I139" s="19">
        <v>18</v>
      </c>
    </row>
    <row r="140" spans="1:9" ht="66" customHeight="1" x14ac:dyDescent="0.25">
      <c r="A140" s="19">
        <v>8</v>
      </c>
      <c r="B140" s="16" t="s">
        <v>158</v>
      </c>
      <c r="C140" s="20" t="s">
        <v>159</v>
      </c>
      <c r="D140" s="23" t="s">
        <v>32</v>
      </c>
      <c r="E140" s="22">
        <v>4846.26</v>
      </c>
      <c r="F140" s="22">
        <v>716.32</v>
      </c>
      <c r="G140" s="22" t="s">
        <v>16</v>
      </c>
      <c r="H140" s="22">
        <v>3289.73</v>
      </c>
      <c r="I140" s="22">
        <v>840.21</v>
      </c>
    </row>
    <row r="141" spans="1:9" ht="45.75" customHeight="1" x14ac:dyDescent="0.25">
      <c r="A141" s="19">
        <v>9</v>
      </c>
      <c r="B141" s="39" t="s">
        <v>160</v>
      </c>
      <c r="C141" s="38" t="s">
        <v>161</v>
      </c>
      <c r="D141" s="22" t="s">
        <v>32</v>
      </c>
      <c r="E141" s="22">
        <v>491.62</v>
      </c>
      <c r="F141" s="22">
        <v>8.5500000000000007</v>
      </c>
      <c r="G141" s="22" t="s">
        <v>16</v>
      </c>
      <c r="H141" s="22">
        <v>396.2</v>
      </c>
      <c r="I141" s="22">
        <v>86.87</v>
      </c>
    </row>
    <row r="142" spans="1:9" ht="42.75" customHeight="1" x14ac:dyDescent="0.25">
      <c r="A142" s="19">
        <v>10</v>
      </c>
      <c r="B142" s="39" t="s">
        <v>160</v>
      </c>
      <c r="C142" s="38" t="s">
        <v>162</v>
      </c>
      <c r="D142" s="22" t="s">
        <v>32</v>
      </c>
      <c r="E142" s="22">
        <v>393.43</v>
      </c>
      <c r="F142" s="22">
        <v>45.91</v>
      </c>
      <c r="G142" s="22" t="s">
        <v>16</v>
      </c>
      <c r="H142" s="22">
        <v>269</v>
      </c>
      <c r="I142" s="22">
        <v>78.52</v>
      </c>
    </row>
    <row r="143" spans="1:9" ht="48.75" customHeight="1" x14ac:dyDescent="0.25">
      <c r="A143" s="19">
        <v>11</v>
      </c>
      <c r="B143" s="40" t="s">
        <v>163</v>
      </c>
      <c r="C143" s="37" t="s">
        <v>164</v>
      </c>
      <c r="D143" s="18" t="s">
        <v>32</v>
      </c>
      <c r="E143" s="18">
        <v>3260.16</v>
      </c>
      <c r="F143" s="18">
        <v>84.24</v>
      </c>
      <c r="G143" s="18" t="s">
        <v>16</v>
      </c>
      <c r="H143" s="18">
        <v>1685.21</v>
      </c>
      <c r="I143" s="18">
        <v>1490.71</v>
      </c>
    </row>
    <row r="144" spans="1:9" ht="40.5" customHeight="1" x14ac:dyDescent="0.25">
      <c r="A144" s="19">
        <v>12</v>
      </c>
      <c r="B144" s="40" t="s">
        <v>163</v>
      </c>
      <c r="C144" s="37" t="s">
        <v>165</v>
      </c>
      <c r="D144" s="18" t="s">
        <v>32</v>
      </c>
      <c r="E144" s="18">
        <v>1101.1500000000001</v>
      </c>
      <c r="F144" s="18">
        <v>118.24</v>
      </c>
      <c r="G144" s="18" t="s">
        <v>16</v>
      </c>
      <c r="H144" s="18">
        <v>911.27</v>
      </c>
      <c r="I144" s="18">
        <v>71.64</v>
      </c>
    </row>
    <row r="145" spans="1:9" ht="50.25" customHeight="1" x14ac:dyDescent="0.25">
      <c r="A145" s="19">
        <v>13</v>
      </c>
      <c r="B145" s="40" t="s">
        <v>166</v>
      </c>
      <c r="C145" s="37" t="s">
        <v>167</v>
      </c>
      <c r="D145" s="18" t="s">
        <v>32</v>
      </c>
      <c r="E145" s="18">
        <v>13</v>
      </c>
      <c r="F145" s="18">
        <v>5</v>
      </c>
      <c r="G145" s="18" t="s">
        <v>16</v>
      </c>
      <c r="H145" s="18" t="s">
        <v>16</v>
      </c>
      <c r="I145" s="18">
        <v>8</v>
      </c>
    </row>
    <row r="146" spans="1:9" ht="46.5" customHeight="1" x14ac:dyDescent="0.25">
      <c r="A146" s="19">
        <v>14</v>
      </c>
      <c r="B146" s="40" t="s">
        <v>166</v>
      </c>
      <c r="C146" s="37" t="s">
        <v>168</v>
      </c>
      <c r="D146" s="18" t="s">
        <v>32</v>
      </c>
      <c r="E146" s="18">
        <v>28</v>
      </c>
      <c r="F146" s="18">
        <v>6</v>
      </c>
      <c r="G146" s="18" t="s">
        <v>16</v>
      </c>
      <c r="H146" s="18">
        <v>21</v>
      </c>
      <c r="I146" s="18">
        <v>1</v>
      </c>
    </row>
    <row r="147" spans="1:9" ht="41.25" customHeight="1" x14ac:dyDescent="0.25">
      <c r="A147" s="19">
        <v>15</v>
      </c>
      <c r="B147" s="40" t="s">
        <v>166</v>
      </c>
      <c r="C147" s="37" t="s">
        <v>169</v>
      </c>
      <c r="D147" s="18" t="s">
        <v>32</v>
      </c>
      <c r="E147" s="18">
        <v>9.5</v>
      </c>
      <c r="F147" s="18">
        <v>9.5</v>
      </c>
      <c r="G147" s="18" t="s">
        <v>16</v>
      </c>
      <c r="H147" s="18" t="s">
        <v>16</v>
      </c>
      <c r="I147" s="18" t="s">
        <v>16</v>
      </c>
    </row>
    <row r="148" spans="1:9" ht="45" customHeight="1" x14ac:dyDescent="0.25">
      <c r="A148" s="19">
        <v>16</v>
      </c>
      <c r="B148" s="16" t="s">
        <v>170</v>
      </c>
      <c r="C148" s="37" t="s">
        <v>171</v>
      </c>
      <c r="D148" s="18" t="s">
        <v>32</v>
      </c>
      <c r="E148" s="18">
        <v>153.13</v>
      </c>
      <c r="F148" s="18">
        <v>31.8</v>
      </c>
      <c r="G148" s="18" t="s">
        <v>16</v>
      </c>
      <c r="H148" s="18">
        <v>111</v>
      </c>
      <c r="I148" s="18">
        <v>10.33</v>
      </c>
    </row>
    <row r="149" spans="1:9" ht="22.5" customHeight="1" x14ac:dyDescent="0.25">
      <c r="A149" s="19">
        <v>17</v>
      </c>
      <c r="B149" s="40" t="s">
        <v>172</v>
      </c>
      <c r="C149" s="37" t="s">
        <v>173</v>
      </c>
      <c r="D149" s="18" t="s">
        <v>32</v>
      </c>
      <c r="E149" s="18">
        <v>1167.75</v>
      </c>
      <c r="F149" s="18">
        <v>60.54</v>
      </c>
      <c r="G149" s="18">
        <v>0.78</v>
      </c>
      <c r="H149" s="18">
        <v>699.36</v>
      </c>
      <c r="I149" s="18">
        <v>407.07</v>
      </c>
    </row>
    <row r="150" spans="1:9" ht="21.75" customHeight="1" x14ac:dyDescent="0.25">
      <c r="A150" s="74" t="s">
        <v>19</v>
      </c>
      <c r="B150" s="74"/>
      <c r="C150" s="74"/>
      <c r="D150" s="74"/>
      <c r="E150" s="11">
        <f>SUM(E133:E149)</f>
        <v>20983.56</v>
      </c>
      <c r="F150" s="11">
        <f t="shared" ref="F150:I150" si="3">SUM(F133:F149)</f>
        <v>2503.65</v>
      </c>
      <c r="G150" s="11">
        <f t="shared" si="3"/>
        <v>142.78</v>
      </c>
      <c r="H150" s="11">
        <f t="shared" si="3"/>
        <v>10663.62</v>
      </c>
      <c r="I150" s="11">
        <f t="shared" si="3"/>
        <v>7673.51</v>
      </c>
    </row>
  </sheetData>
  <mergeCells count="21">
    <mergeCell ref="A150:D150"/>
    <mergeCell ref="A131:D131"/>
    <mergeCell ref="A132:I132"/>
    <mergeCell ref="A10:D10"/>
    <mergeCell ref="A11:I11"/>
    <mergeCell ref="A14:D14"/>
    <mergeCell ref="A15:I15"/>
    <mergeCell ref="A69:D69"/>
    <mergeCell ref="A70:I70"/>
    <mergeCell ref="F8:I8"/>
    <mergeCell ref="E1:I1"/>
    <mergeCell ref="E2:I2"/>
    <mergeCell ref="E3:I3"/>
    <mergeCell ref="E4:I4"/>
    <mergeCell ref="A5:I5"/>
    <mergeCell ref="A6:I6"/>
    <mergeCell ref="A8:A9"/>
    <mergeCell ref="B8:B9"/>
    <mergeCell ref="C8:C9"/>
    <mergeCell ref="D8:D9"/>
    <mergeCell ref="E8:E9"/>
  </mergeCells>
  <pageMargins left="0.17" right="0.18" top="0.31" bottom="0.31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5"/>
  <sheetViews>
    <sheetView topLeftCell="A10" zoomScaleNormal="100" workbookViewId="0">
      <selection activeCell="C1" sqref="A1:I151"/>
    </sheetView>
  </sheetViews>
  <sheetFormatPr defaultRowHeight="15" x14ac:dyDescent="0.25"/>
  <cols>
    <col min="1" max="1" width="4.42578125" bestFit="1" customWidth="1"/>
    <col min="2" max="2" width="24.42578125" customWidth="1"/>
    <col min="3" max="3" width="42.7109375" customWidth="1"/>
    <col min="4" max="4" width="18" customWidth="1"/>
    <col min="5" max="5" width="13.140625" customWidth="1"/>
    <col min="6" max="7" width="13.42578125" customWidth="1"/>
    <col min="8" max="8" width="12.28515625" bestFit="1" customWidth="1"/>
    <col min="9" max="9" width="12" customWidth="1"/>
  </cols>
  <sheetData>
    <row r="1" spans="1:9" ht="18" x14ac:dyDescent="0.25">
      <c r="A1" s="41" t="s">
        <v>328</v>
      </c>
      <c r="B1" s="41"/>
      <c r="C1" s="41"/>
      <c r="D1" s="41"/>
      <c r="E1" s="82" t="s">
        <v>329</v>
      </c>
      <c r="F1" s="82"/>
      <c r="G1" s="82"/>
      <c r="H1" s="82"/>
      <c r="I1" s="82"/>
    </row>
    <row r="2" spans="1:9" ht="18" x14ac:dyDescent="0.25">
      <c r="A2" s="41" t="s">
        <v>330</v>
      </c>
      <c r="B2" s="41"/>
      <c r="C2" s="41"/>
      <c r="D2" s="41"/>
      <c r="E2" s="82" t="s">
        <v>331</v>
      </c>
      <c r="F2" s="82"/>
      <c r="G2" s="82"/>
      <c r="H2" s="82"/>
      <c r="I2" s="82"/>
    </row>
    <row r="3" spans="1:9" ht="18" x14ac:dyDescent="0.25">
      <c r="A3" s="41" t="s">
        <v>330</v>
      </c>
      <c r="B3" s="41"/>
      <c r="C3" s="41"/>
      <c r="D3" s="41"/>
      <c r="E3" s="82" t="s">
        <v>332</v>
      </c>
      <c r="F3" s="82"/>
      <c r="G3" s="82"/>
      <c r="H3" s="82"/>
      <c r="I3" s="82"/>
    </row>
    <row r="4" spans="1:9" ht="18" x14ac:dyDescent="0.25">
      <c r="A4" s="41" t="s">
        <v>333</v>
      </c>
      <c r="B4" s="41"/>
      <c r="C4" s="41"/>
      <c r="D4" s="41"/>
      <c r="E4" s="82" t="s">
        <v>334</v>
      </c>
      <c r="F4" s="82"/>
      <c r="G4" s="82"/>
      <c r="H4" s="82"/>
      <c r="I4" s="82"/>
    </row>
    <row r="5" spans="1:9" ht="18.75" customHeight="1" x14ac:dyDescent="0.25">
      <c r="A5" s="42" t="s">
        <v>335</v>
      </c>
      <c r="B5" s="42"/>
      <c r="C5" s="42"/>
      <c r="D5" s="42"/>
      <c r="E5" s="82" t="s">
        <v>370</v>
      </c>
      <c r="F5" s="82"/>
      <c r="G5" s="82"/>
      <c r="H5" s="82"/>
      <c r="I5" s="82"/>
    </row>
    <row r="6" spans="1:9" ht="15" customHeight="1" x14ac:dyDescent="0.25">
      <c r="A6" s="82" t="s">
        <v>174</v>
      </c>
      <c r="B6" s="82"/>
      <c r="C6" s="82"/>
      <c r="D6" s="82"/>
      <c r="E6" s="82"/>
      <c r="F6" s="82"/>
      <c r="G6" s="82"/>
      <c r="H6" s="82"/>
      <c r="I6" s="82"/>
    </row>
    <row r="7" spans="1:9" ht="15" customHeight="1" x14ac:dyDescent="0.25">
      <c r="A7" s="82" t="s">
        <v>175</v>
      </c>
      <c r="B7" s="82"/>
      <c r="C7" s="82"/>
      <c r="D7" s="82"/>
      <c r="E7" s="82"/>
      <c r="F7" s="82"/>
      <c r="G7" s="82"/>
      <c r="H7" s="82"/>
      <c r="I7" s="82"/>
    </row>
    <row r="8" spans="1:9" ht="12.75" customHeight="1" x14ac:dyDescent="0.25">
      <c r="A8" s="83"/>
      <c r="B8" s="83"/>
      <c r="C8" s="83"/>
      <c r="D8" s="83"/>
      <c r="E8" s="83"/>
      <c r="F8" s="83"/>
      <c r="G8" s="83"/>
      <c r="H8" s="83"/>
      <c r="I8" s="83"/>
    </row>
    <row r="9" spans="1:9" ht="18" x14ac:dyDescent="0.25">
      <c r="A9" s="84" t="s">
        <v>5</v>
      </c>
      <c r="B9" s="85" t="s">
        <v>176</v>
      </c>
      <c r="C9" s="85" t="s">
        <v>177</v>
      </c>
      <c r="D9" s="85" t="s">
        <v>178</v>
      </c>
      <c r="E9" s="85" t="s">
        <v>350</v>
      </c>
      <c r="F9" s="84" t="s">
        <v>179</v>
      </c>
      <c r="G9" s="84"/>
      <c r="H9" s="84"/>
      <c r="I9" s="84"/>
    </row>
    <row r="10" spans="1:9" ht="36" x14ac:dyDescent="0.25">
      <c r="A10" s="84"/>
      <c r="B10" s="85"/>
      <c r="C10" s="85"/>
      <c r="D10" s="85"/>
      <c r="E10" s="85"/>
      <c r="F10" s="43" t="s">
        <v>351</v>
      </c>
      <c r="G10" s="43" t="s">
        <v>367</v>
      </c>
      <c r="H10" s="43" t="s">
        <v>419</v>
      </c>
      <c r="I10" s="44" t="s">
        <v>180</v>
      </c>
    </row>
    <row r="11" spans="1:9" ht="30" customHeight="1" x14ac:dyDescent="0.25">
      <c r="A11" s="81" t="s">
        <v>341</v>
      </c>
      <c r="B11" s="81"/>
      <c r="C11" s="81"/>
      <c r="D11" s="81"/>
      <c r="E11" s="45">
        <f>E15+E70+E132+E151</f>
        <v>152934</v>
      </c>
      <c r="F11" s="45">
        <f>F15+F70+F132+F151</f>
        <v>41714.720000000008</v>
      </c>
      <c r="G11" s="45">
        <f>G15+G70+G132+G151</f>
        <v>4693.84</v>
      </c>
      <c r="H11" s="45">
        <f>H15+H70+H132+H151</f>
        <v>40324.920000000006</v>
      </c>
      <c r="I11" s="45">
        <f>I15+I70+I132+I151</f>
        <v>66200.52</v>
      </c>
    </row>
    <row r="12" spans="1:9" ht="33.75" customHeight="1" x14ac:dyDescent="0.25">
      <c r="A12" s="81" t="s">
        <v>342</v>
      </c>
      <c r="B12" s="81"/>
      <c r="C12" s="81"/>
      <c r="D12" s="81"/>
      <c r="E12" s="81"/>
      <c r="F12" s="81"/>
      <c r="G12" s="81"/>
      <c r="H12" s="81"/>
      <c r="I12" s="81"/>
    </row>
    <row r="13" spans="1:9" ht="36" customHeight="1" x14ac:dyDescent="0.25">
      <c r="A13" s="43">
        <v>1</v>
      </c>
      <c r="B13" s="46" t="s">
        <v>181</v>
      </c>
      <c r="C13" s="46" t="s">
        <v>182</v>
      </c>
      <c r="D13" s="44" t="s">
        <v>183</v>
      </c>
      <c r="E13" s="44">
        <v>416.52</v>
      </c>
      <c r="F13" s="44">
        <v>157.22</v>
      </c>
      <c r="G13" s="44" t="s">
        <v>16</v>
      </c>
      <c r="H13" s="44">
        <v>14</v>
      </c>
      <c r="I13" s="44">
        <v>245.3</v>
      </c>
    </row>
    <row r="14" spans="1:9" ht="36" x14ac:dyDescent="0.25">
      <c r="A14" s="43">
        <v>2</v>
      </c>
      <c r="B14" s="46" t="s">
        <v>184</v>
      </c>
      <c r="C14" s="46" t="s">
        <v>185</v>
      </c>
      <c r="D14" s="44" t="s">
        <v>410</v>
      </c>
      <c r="E14" s="44">
        <v>626.79</v>
      </c>
      <c r="F14" s="44">
        <v>82.31</v>
      </c>
      <c r="G14" s="44" t="s">
        <v>16</v>
      </c>
      <c r="H14" s="44">
        <v>60</v>
      </c>
      <c r="I14" s="44">
        <v>484.48</v>
      </c>
    </row>
    <row r="15" spans="1:9" ht="18.75" x14ac:dyDescent="0.25">
      <c r="A15" s="76" t="s">
        <v>371</v>
      </c>
      <c r="B15" s="76"/>
      <c r="C15" s="76"/>
      <c r="D15" s="76"/>
      <c r="E15" s="29">
        <f>+E14+E13</f>
        <v>1043.31</v>
      </c>
      <c r="F15" s="29">
        <f t="shared" ref="F15:I15" si="0">+F14+F13</f>
        <v>239.53</v>
      </c>
      <c r="G15" s="29"/>
      <c r="H15" s="29">
        <f t="shared" si="0"/>
        <v>74</v>
      </c>
      <c r="I15" s="29">
        <f t="shared" si="0"/>
        <v>729.78</v>
      </c>
    </row>
    <row r="16" spans="1:9" ht="18.75" x14ac:dyDescent="0.25">
      <c r="A16" s="75" t="s">
        <v>187</v>
      </c>
      <c r="B16" s="75"/>
      <c r="C16" s="75"/>
      <c r="D16" s="75"/>
      <c r="E16" s="75"/>
      <c r="F16" s="75"/>
      <c r="G16" s="75"/>
      <c r="H16" s="75"/>
      <c r="I16" s="75"/>
    </row>
    <row r="17" spans="1:9" ht="69.75" customHeight="1" x14ac:dyDescent="0.25">
      <c r="A17" s="25">
        <v>1</v>
      </c>
      <c r="B17" s="31" t="s">
        <v>188</v>
      </c>
      <c r="C17" s="31" t="s">
        <v>189</v>
      </c>
      <c r="D17" s="26" t="s">
        <v>190</v>
      </c>
      <c r="E17" s="26">
        <v>7347.9</v>
      </c>
      <c r="F17" s="26">
        <v>786</v>
      </c>
      <c r="G17" s="26" t="s">
        <v>16</v>
      </c>
      <c r="H17" s="26">
        <v>5125</v>
      </c>
      <c r="I17" s="26">
        <v>1436.9</v>
      </c>
    </row>
    <row r="18" spans="1:9" ht="62.25" customHeight="1" x14ac:dyDescent="0.25">
      <c r="A18" s="25">
        <v>2</v>
      </c>
      <c r="B18" s="31" t="s">
        <v>188</v>
      </c>
      <c r="C18" s="31" t="s">
        <v>191</v>
      </c>
      <c r="D18" s="26" t="s">
        <v>190</v>
      </c>
      <c r="E18" s="26">
        <v>699.27</v>
      </c>
      <c r="F18" s="26">
        <v>414.35</v>
      </c>
      <c r="G18" s="26" t="s">
        <v>16</v>
      </c>
      <c r="H18" s="26">
        <v>97.53</v>
      </c>
      <c r="I18" s="26">
        <v>187.39</v>
      </c>
    </row>
    <row r="19" spans="1:9" ht="53.25" customHeight="1" x14ac:dyDescent="0.25">
      <c r="A19" s="25">
        <v>3</v>
      </c>
      <c r="B19" s="31" t="s">
        <v>192</v>
      </c>
      <c r="C19" s="31" t="s">
        <v>412</v>
      </c>
      <c r="D19" s="26" t="s">
        <v>190</v>
      </c>
      <c r="E19" s="26">
        <v>724.19</v>
      </c>
      <c r="F19" s="26">
        <v>565.79</v>
      </c>
      <c r="G19" s="26" t="s">
        <v>16</v>
      </c>
      <c r="H19" s="26" t="s">
        <v>16</v>
      </c>
      <c r="I19" s="26">
        <v>158.4</v>
      </c>
    </row>
    <row r="20" spans="1:9" ht="45" customHeight="1" x14ac:dyDescent="0.25">
      <c r="A20" s="49">
        <v>4</v>
      </c>
      <c r="B20" s="31" t="s">
        <v>192</v>
      </c>
      <c r="C20" s="31" t="s">
        <v>193</v>
      </c>
      <c r="D20" s="26" t="s">
        <v>190</v>
      </c>
      <c r="E20" s="26">
        <v>159.11000000000001</v>
      </c>
      <c r="F20" s="26">
        <v>126.24</v>
      </c>
      <c r="G20" s="26" t="s">
        <v>16</v>
      </c>
      <c r="H20" s="26" t="s">
        <v>16</v>
      </c>
      <c r="I20" s="26">
        <v>32.869999999999997</v>
      </c>
    </row>
    <row r="21" spans="1:9" ht="59.25" customHeight="1" x14ac:dyDescent="0.25">
      <c r="A21" s="49">
        <v>5</v>
      </c>
      <c r="B21" s="31" t="s">
        <v>352</v>
      </c>
      <c r="C21" s="31" t="s">
        <v>413</v>
      </c>
      <c r="D21" s="26" t="s">
        <v>190</v>
      </c>
      <c r="E21" s="26">
        <v>31211</v>
      </c>
      <c r="F21" s="26">
        <v>2691.03</v>
      </c>
      <c r="G21" s="26" t="s">
        <v>16</v>
      </c>
      <c r="H21" s="26" t="s">
        <v>16</v>
      </c>
      <c r="I21" s="26">
        <v>28519.97</v>
      </c>
    </row>
    <row r="22" spans="1:9" ht="56.25" customHeight="1" x14ac:dyDescent="0.25">
      <c r="A22" s="49">
        <v>6</v>
      </c>
      <c r="B22" s="31" t="s">
        <v>352</v>
      </c>
      <c r="C22" s="31" t="s">
        <v>414</v>
      </c>
      <c r="D22" s="26" t="s">
        <v>190</v>
      </c>
      <c r="E22" s="26">
        <v>15243.5</v>
      </c>
      <c r="F22" s="26">
        <v>2555.9</v>
      </c>
      <c r="G22" s="26" t="s">
        <v>16</v>
      </c>
      <c r="H22" s="26" t="s">
        <v>16</v>
      </c>
      <c r="I22" s="26">
        <v>12687.6</v>
      </c>
    </row>
    <row r="23" spans="1:9" ht="51" customHeight="1" x14ac:dyDescent="0.25">
      <c r="A23" s="49">
        <v>7</v>
      </c>
      <c r="B23" s="31" t="s">
        <v>352</v>
      </c>
      <c r="C23" s="31" t="s">
        <v>408</v>
      </c>
      <c r="D23" s="26" t="s">
        <v>190</v>
      </c>
      <c r="E23" s="25">
        <v>6011</v>
      </c>
      <c r="F23" s="25">
        <v>1175</v>
      </c>
      <c r="G23" s="26"/>
      <c r="H23" s="26">
        <v>4438</v>
      </c>
      <c r="I23" s="25">
        <v>398</v>
      </c>
    </row>
    <row r="24" spans="1:9" ht="42.75" customHeight="1" x14ac:dyDescent="0.25">
      <c r="A24" s="49">
        <v>8</v>
      </c>
      <c r="B24" s="31" t="s">
        <v>323</v>
      </c>
      <c r="C24" s="31" t="s">
        <v>195</v>
      </c>
      <c r="D24" s="26" t="s">
        <v>186</v>
      </c>
      <c r="E24" s="26">
        <v>243</v>
      </c>
      <c r="F24" s="26">
        <v>219</v>
      </c>
      <c r="G24" s="26" t="s">
        <v>16</v>
      </c>
      <c r="H24" s="26" t="s">
        <v>16</v>
      </c>
      <c r="I24" s="26">
        <v>24</v>
      </c>
    </row>
    <row r="25" spans="1:9" ht="38.25" customHeight="1" x14ac:dyDescent="0.25">
      <c r="A25" s="49">
        <v>9</v>
      </c>
      <c r="B25" s="31" t="s">
        <v>323</v>
      </c>
      <c r="C25" s="31" t="s">
        <v>420</v>
      </c>
      <c r="D25" s="26" t="s">
        <v>186</v>
      </c>
      <c r="E25" s="26">
        <v>790</v>
      </c>
      <c r="F25" s="26">
        <v>301</v>
      </c>
      <c r="G25" s="26">
        <v>348</v>
      </c>
      <c r="H25" s="26">
        <v>72</v>
      </c>
      <c r="I25" s="26">
        <v>69</v>
      </c>
    </row>
    <row r="26" spans="1:9" ht="45.75" customHeight="1" x14ac:dyDescent="0.25">
      <c r="A26" s="49">
        <v>10</v>
      </c>
      <c r="B26" s="31" t="s">
        <v>323</v>
      </c>
      <c r="C26" s="31" t="s">
        <v>196</v>
      </c>
      <c r="D26" s="26" t="s">
        <v>186</v>
      </c>
      <c r="E26" s="26">
        <v>2348</v>
      </c>
      <c r="F26" s="26">
        <v>504</v>
      </c>
      <c r="G26" s="26">
        <v>649</v>
      </c>
      <c r="H26" s="26" t="s">
        <v>16</v>
      </c>
      <c r="I26" s="26">
        <v>1195</v>
      </c>
    </row>
    <row r="27" spans="1:9" ht="29.25" customHeight="1" x14ac:dyDescent="0.25">
      <c r="A27" s="49">
        <v>11</v>
      </c>
      <c r="B27" s="31" t="s">
        <v>323</v>
      </c>
      <c r="C27" s="31" t="s">
        <v>322</v>
      </c>
      <c r="D27" s="26" t="s">
        <v>186</v>
      </c>
      <c r="E27" s="26">
        <v>72</v>
      </c>
      <c r="F27" s="26">
        <v>32.06</v>
      </c>
      <c r="G27" s="26">
        <v>32.14</v>
      </c>
      <c r="H27" s="26">
        <v>7.22</v>
      </c>
      <c r="I27" s="26">
        <v>0.57999999999999996</v>
      </c>
    </row>
    <row r="28" spans="1:9" ht="44.25" customHeight="1" x14ac:dyDescent="0.25">
      <c r="A28" s="49">
        <v>12</v>
      </c>
      <c r="B28" s="31" t="s">
        <v>373</v>
      </c>
      <c r="C28" s="31" t="s">
        <v>197</v>
      </c>
      <c r="D28" s="26" t="s">
        <v>190</v>
      </c>
      <c r="E28" s="26">
        <v>19.86</v>
      </c>
      <c r="F28" s="26">
        <v>17.079999999999998</v>
      </c>
      <c r="G28" s="26" t="s">
        <v>16</v>
      </c>
      <c r="H28" s="26" t="s">
        <v>16</v>
      </c>
      <c r="I28" s="26">
        <v>2.78</v>
      </c>
    </row>
    <row r="29" spans="1:9" ht="50.25" customHeight="1" x14ac:dyDescent="0.25">
      <c r="A29" s="49">
        <v>13</v>
      </c>
      <c r="B29" s="31" t="s">
        <v>373</v>
      </c>
      <c r="C29" s="31" t="s">
        <v>198</v>
      </c>
      <c r="D29" s="26" t="s">
        <v>190</v>
      </c>
      <c r="E29" s="26">
        <v>18.98</v>
      </c>
      <c r="F29" s="26">
        <v>16.02</v>
      </c>
      <c r="G29" s="26" t="s">
        <v>16</v>
      </c>
      <c r="H29" s="26" t="s">
        <v>16</v>
      </c>
      <c r="I29" s="26">
        <v>2.96</v>
      </c>
    </row>
    <row r="30" spans="1:9" ht="40.5" customHeight="1" x14ac:dyDescent="0.25">
      <c r="A30" s="49">
        <v>14</v>
      </c>
      <c r="B30" s="31" t="s">
        <v>373</v>
      </c>
      <c r="C30" s="31" t="s">
        <v>199</v>
      </c>
      <c r="D30" s="26" t="s">
        <v>200</v>
      </c>
      <c r="E30" s="26">
        <v>40.28</v>
      </c>
      <c r="F30" s="26">
        <v>37.549999999999997</v>
      </c>
      <c r="G30" s="26" t="s">
        <v>16</v>
      </c>
      <c r="H30" s="26" t="s">
        <v>16</v>
      </c>
      <c r="I30" s="26">
        <v>2.73</v>
      </c>
    </row>
    <row r="31" spans="1:9" ht="51" customHeight="1" x14ac:dyDescent="0.25">
      <c r="A31" s="49">
        <v>15</v>
      </c>
      <c r="B31" s="31" t="s">
        <v>373</v>
      </c>
      <c r="C31" s="31" t="s">
        <v>201</v>
      </c>
      <c r="D31" s="26" t="s">
        <v>200</v>
      </c>
      <c r="E31" s="26">
        <v>28.24</v>
      </c>
      <c r="F31" s="26">
        <v>25.56</v>
      </c>
      <c r="G31" s="26" t="s">
        <v>16</v>
      </c>
      <c r="H31" s="26" t="s">
        <v>16</v>
      </c>
      <c r="I31" s="26">
        <v>2.68</v>
      </c>
    </row>
    <row r="32" spans="1:9" ht="46.5" customHeight="1" x14ac:dyDescent="0.25">
      <c r="A32" s="49">
        <v>16</v>
      </c>
      <c r="B32" s="31" t="s">
        <v>373</v>
      </c>
      <c r="C32" s="31" t="s">
        <v>202</v>
      </c>
      <c r="D32" s="26" t="s">
        <v>200</v>
      </c>
      <c r="E32" s="26">
        <v>52.61</v>
      </c>
      <c r="F32" s="26">
        <v>47.66</v>
      </c>
      <c r="G32" s="26" t="s">
        <v>16</v>
      </c>
      <c r="H32" s="26" t="s">
        <v>16</v>
      </c>
      <c r="I32" s="26">
        <v>4.95</v>
      </c>
    </row>
    <row r="33" spans="1:9" ht="42.75" customHeight="1" x14ac:dyDescent="0.25">
      <c r="A33" s="49">
        <v>17</v>
      </c>
      <c r="B33" s="31" t="s">
        <v>373</v>
      </c>
      <c r="C33" s="31" t="s">
        <v>203</v>
      </c>
      <c r="D33" s="26" t="s">
        <v>200</v>
      </c>
      <c r="E33" s="26">
        <v>46.68</v>
      </c>
      <c r="F33" s="26">
        <v>40.32</v>
      </c>
      <c r="G33" s="26" t="s">
        <v>16</v>
      </c>
      <c r="H33" s="26" t="s">
        <v>16</v>
      </c>
      <c r="I33" s="26">
        <v>6.36</v>
      </c>
    </row>
    <row r="34" spans="1:9" ht="47.25" customHeight="1" x14ac:dyDescent="0.25">
      <c r="A34" s="49">
        <v>18</v>
      </c>
      <c r="B34" s="31" t="s">
        <v>373</v>
      </c>
      <c r="C34" s="31" t="s">
        <v>204</v>
      </c>
      <c r="D34" s="26" t="s">
        <v>200</v>
      </c>
      <c r="E34" s="26">
        <v>25.1</v>
      </c>
      <c r="F34" s="26">
        <v>25.1</v>
      </c>
      <c r="G34" s="26" t="s">
        <v>16</v>
      </c>
      <c r="H34" s="26" t="s">
        <v>16</v>
      </c>
      <c r="I34" s="26"/>
    </row>
    <row r="35" spans="1:9" ht="54.75" customHeight="1" x14ac:dyDescent="0.25">
      <c r="A35" s="49">
        <v>19</v>
      </c>
      <c r="B35" s="31" t="s">
        <v>373</v>
      </c>
      <c r="C35" s="31" t="s">
        <v>205</v>
      </c>
      <c r="D35" s="26" t="s">
        <v>200</v>
      </c>
      <c r="E35" s="26">
        <v>21.06</v>
      </c>
      <c r="F35" s="26">
        <v>19.309999999999999</v>
      </c>
      <c r="G35" s="26" t="s">
        <v>16</v>
      </c>
      <c r="H35" s="26" t="s">
        <v>16</v>
      </c>
      <c r="I35" s="26">
        <v>1.75</v>
      </c>
    </row>
    <row r="36" spans="1:9" ht="48.75" customHeight="1" x14ac:dyDescent="0.25">
      <c r="A36" s="49">
        <v>20</v>
      </c>
      <c r="B36" s="31" t="s">
        <v>373</v>
      </c>
      <c r="C36" s="31" t="s">
        <v>324</v>
      </c>
      <c r="D36" s="26" t="s">
        <v>183</v>
      </c>
      <c r="E36" s="26">
        <v>12.25</v>
      </c>
      <c r="F36" s="26">
        <v>12</v>
      </c>
      <c r="G36" s="26" t="s">
        <v>16</v>
      </c>
      <c r="H36" s="26" t="s">
        <v>16</v>
      </c>
      <c r="I36" s="26">
        <v>0.25</v>
      </c>
    </row>
    <row r="37" spans="1:9" ht="56.25" x14ac:dyDescent="0.25">
      <c r="A37" s="49">
        <v>21</v>
      </c>
      <c r="B37" s="31" t="s">
        <v>206</v>
      </c>
      <c r="C37" s="31" t="s">
        <v>207</v>
      </c>
      <c r="D37" s="26" t="s">
        <v>208</v>
      </c>
      <c r="E37" s="26">
        <v>111.83</v>
      </c>
      <c r="F37" s="26">
        <v>111.83</v>
      </c>
      <c r="G37" s="26" t="s">
        <v>16</v>
      </c>
      <c r="H37" s="26" t="s">
        <v>16</v>
      </c>
      <c r="I37" s="26" t="s">
        <v>16</v>
      </c>
    </row>
    <row r="38" spans="1:9" ht="54.75" customHeight="1" x14ac:dyDescent="0.25">
      <c r="A38" s="49">
        <v>22</v>
      </c>
      <c r="B38" s="31" t="s">
        <v>206</v>
      </c>
      <c r="C38" s="31" t="s">
        <v>209</v>
      </c>
      <c r="D38" s="26" t="s">
        <v>186</v>
      </c>
      <c r="E38" s="26">
        <v>3999.18</v>
      </c>
      <c r="F38" s="26">
        <v>79.180000000000007</v>
      </c>
      <c r="G38" s="26">
        <v>654.19000000000005</v>
      </c>
      <c r="H38" s="26">
        <v>3028.82</v>
      </c>
      <c r="I38" s="26">
        <v>236.99</v>
      </c>
    </row>
    <row r="39" spans="1:9" ht="45" customHeight="1" x14ac:dyDescent="0.25">
      <c r="A39" s="49">
        <v>23</v>
      </c>
      <c r="B39" s="31" t="s">
        <v>415</v>
      </c>
      <c r="C39" s="31" t="s">
        <v>210</v>
      </c>
      <c r="D39" s="26" t="s">
        <v>186</v>
      </c>
      <c r="E39" s="26">
        <v>12</v>
      </c>
      <c r="F39" s="26">
        <v>6.28</v>
      </c>
      <c r="G39" s="26" t="s">
        <v>16</v>
      </c>
      <c r="H39" s="26" t="s">
        <v>16</v>
      </c>
      <c r="I39" s="26">
        <v>5.72</v>
      </c>
    </row>
    <row r="40" spans="1:9" ht="48.75" customHeight="1" x14ac:dyDescent="0.25">
      <c r="A40" s="49">
        <v>24</v>
      </c>
      <c r="B40" s="31" t="s">
        <v>353</v>
      </c>
      <c r="C40" s="31" t="s">
        <v>211</v>
      </c>
      <c r="D40" s="26" t="s">
        <v>190</v>
      </c>
      <c r="E40" s="26">
        <v>170.54</v>
      </c>
      <c r="F40" s="26">
        <v>99.63</v>
      </c>
      <c r="G40" s="26">
        <v>31.98</v>
      </c>
      <c r="H40" s="26">
        <v>28.29</v>
      </c>
      <c r="I40" s="26">
        <v>10.64</v>
      </c>
    </row>
    <row r="41" spans="1:9" ht="60" customHeight="1" x14ac:dyDescent="0.25">
      <c r="A41" s="49">
        <v>25</v>
      </c>
      <c r="B41" s="31" t="s">
        <v>353</v>
      </c>
      <c r="C41" s="31" t="s">
        <v>213</v>
      </c>
      <c r="D41" s="26" t="s">
        <v>190</v>
      </c>
      <c r="E41" s="26">
        <v>17.5</v>
      </c>
      <c r="F41" s="26">
        <v>17.2</v>
      </c>
      <c r="G41" s="26" t="s">
        <v>16</v>
      </c>
      <c r="H41" s="26" t="s">
        <v>16</v>
      </c>
      <c r="I41" s="26">
        <v>0.3</v>
      </c>
    </row>
    <row r="42" spans="1:9" ht="52.5" customHeight="1" x14ac:dyDescent="0.25">
      <c r="A42" s="49">
        <v>26</v>
      </c>
      <c r="B42" s="31" t="s">
        <v>353</v>
      </c>
      <c r="C42" s="31" t="s">
        <v>214</v>
      </c>
      <c r="D42" s="26" t="s">
        <v>190</v>
      </c>
      <c r="E42" s="26">
        <v>83.7</v>
      </c>
      <c r="F42" s="26">
        <v>80.45</v>
      </c>
      <c r="G42" s="26" t="s">
        <v>16</v>
      </c>
      <c r="H42" s="26" t="s">
        <v>16</v>
      </c>
      <c r="I42" s="26">
        <v>3.25</v>
      </c>
    </row>
    <row r="43" spans="1:9" ht="54" customHeight="1" x14ac:dyDescent="0.25">
      <c r="A43" s="49">
        <v>27</v>
      </c>
      <c r="B43" s="31" t="s">
        <v>353</v>
      </c>
      <c r="C43" s="31" t="s">
        <v>212</v>
      </c>
      <c r="D43" s="26" t="s">
        <v>190</v>
      </c>
      <c r="E43" s="26">
        <v>28.83</v>
      </c>
      <c r="F43" s="26">
        <v>13.01</v>
      </c>
      <c r="G43" s="26" t="s">
        <v>16</v>
      </c>
      <c r="H43" s="26">
        <v>3.68</v>
      </c>
      <c r="I43" s="26">
        <v>12.14</v>
      </c>
    </row>
    <row r="44" spans="1:9" ht="54.75" customHeight="1" x14ac:dyDescent="0.25">
      <c r="A44" s="49">
        <v>28</v>
      </c>
      <c r="B44" s="31" t="s">
        <v>353</v>
      </c>
      <c r="C44" s="31" t="s">
        <v>421</v>
      </c>
      <c r="D44" s="26" t="s">
        <v>190</v>
      </c>
      <c r="E44" s="26">
        <v>52.71</v>
      </c>
      <c r="F44" s="26">
        <v>37.58</v>
      </c>
      <c r="G44" s="26" t="s">
        <v>16</v>
      </c>
      <c r="H44" s="26">
        <v>8.7200000000000006</v>
      </c>
      <c r="I44" s="26">
        <v>6.41</v>
      </c>
    </row>
    <row r="45" spans="1:9" ht="40.5" customHeight="1" x14ac:dyDescent="0.25">
      <c r="A45" s="49">
        <v>29</v>
      </c>
      <c r="B45" s="31" t="s">
        <v>353</v>
      </c>
      <c r="C45" s="31" t="s">
        <v>422</v>
      </c>
      <c r="D45" s="26" t="s">
        <v>190</v>
      </c>
      <c r="E45" s="26">
        <v>93.49</v>
      </c>
      <c r="F45" s="26">
        <v>71.989999999999995</v>
      </c>
      <c r="G45" s="26">
        <v>21.5</v>
      </c>
      <c r="H45" s="26" t="s">
        <v>16</v>
      </c>
      <c r="I45" s="26" t="s">
        <v>16</v>
      </c>
    </row>
    <row r="46" spans="1:9" ht="43.5" customHeight="1" x14ac:dyDescent="0.25">
      <c r="A46" s="49">
        <v>30</v>
      </c>
      <c r="B46" s="31" t="s">
        <v>353</v>
      </c>
      <c r="C46" s="31" t="s">
        <v>423</v>
      </c>
      <c r="D46" s="26" t="s">
        <v>190</v>
      </c>
      <c r="E46" s="26">
        <v>106.55</v>
      </c>
      <c r="F46" s="26">
        <v>63.66</v>
      </c>
      <c r="G46" s="26" t="s">
        <v>16</v>
      </c>
      <c r="H46" s="26">
        <v>17.02</v>
      </c>
      <c r="I46" s="26">
        <v>25.87</v>
      </c>
    </row>
    <row r="47" spans="1:9" ht="43.5" customHeight="1" x14ac:dyDescent="0.25">
      <c r="A47" s="49">
        <v>31</v>
      </c>
      <c r="B47" s="31" t="s">
        <v>353</v>
      </c>
      <c r="C47" s="31" t="s">
        <v>215</v>
      </c>
      <c r="D47" s="26" t="s">
        <v>190</v>
      </c>
      <c r="E47" s="26">
        <v>135.1</v>
      </c>
      <c r="F47" s="26">
        <v>63.6</v>
      </c>
      <c r="G47" s="26">
        <v>20.82</v>
      </c>
      <c r="H47" s="26">
        <v>18.170000000000002</v>
      </c>
      <c r="I47" s="26">
        <v>32.51</v>
      </c>
    </row>
    <row r="48" spans="1:9" ht="55.5" customHeight="1" x14ac:dyDescent="0.25">
      <c r="A48" s="49">
        <v>32</v>
      </c>
      <c r="B48" s="31" t="s">
        <v>216</v>
      </c>
      <c r="C48" s="31" t="s">
        <v>217</v>
      </c>
      <c r="D48" s="26" t="s">
        <v>190</v>
      </c>
      <c r="E48" s="26">
        <v>6320.05</v>
      </c>
      <c r="F48" s="26">
        <v>3571.81</v>
      </c>
      <c r="G48" s="26" t="s">
        <v>16</v>
      </c>
      <c r="H48" s="26">
        <v>1826.85</v>
      </c>
      <c r="I48" s="26">
        <v>921.39</v>
      </c>
    </row>
    <row r="49" spans="1:9" ht="45" customHeight="1" x14ac:dyDescent="0.25">
      <c r="A49" s="49">
        <v>33</v>
      </c>
      <c r="B49" s="31" t="s">
        <v>216</v>
      </c>
      <c r="C49" s="31" t="s">
        <v>218</v>
      </c>
      <c r="D49" s="26" t="s">
        <v>200</v>
      </c>
      <c r="E49" s="26">
        <v>121.61</v>
      </c>
      <c r="F49" s="26">
        <v>29.58</v>
      </c>
      <c r="G49" s="26" t="s">
        <v>16</v>
      </c>
      <c r="H49" s="26">
        <v>86.77</v>
      </c>
      <c r="I49" s="26">
        <v>5.26</v>
      </c>
    </row>
    <row r="50" spans="1:9" ht="39" customHeight="1" x14ac:dyDescent="0.25">
      <c r="A50" s="49">
        <v>34</v>
      </c>
      <c r="B50" s="31" t="s">
        <v>216</v>
      </c>
      <c r="C50" s="31" t="s">
        <v>219</v>
      </c>
      <c r="D50" s="26" t="s">
        <v>208</v>
      </c>
      <c r="E50" s="26">
        <v>96.52</v>
      </c>
      <c r="F50" s="26">
        <v>30.67</v>
      </c>
      <c r="G50" s="26" t="s">
        <v>16</v>
      </c>
      <c r="H50" s="26">
        <v>50.14</v>
      </c>
      <c r="I50" s="26">
        <v>15.71</v>
      </c>
    </row>
    <row r="51" spans="1:9" ht="38.25" customHeight="1" x14ac:dyDescent="0.25">
      <c r="A51" s="49">
        <v>35</v>
      </c>
      <c r="B51" s="31" t="s">
        <v>216</v>
      </c>
      <c r="C51" s="31" t="s">
        <v>326</v>
      </c>
      <c r="D51" s="26" t="s">
        <v>190</v>
      </c>
      <c r="E51" s="26">
        <v>108.2</v>
      </c>
      <c r="F51" s="26">
        <v>42.79</v>
      </c>
      <c r="G51" s="26">
        <v>26.75</v>
      </c>
      <c r="H51" s="26">
        <v>25.55</v>
      </c>
      <c r="I51" s="26">
        <v>13.11</v>
      </c>
    </row>
    <row r="52" spans="1:9" ht="41.25" customHeight="1" x14ac:dyDescent="0.25">
      <c r="A52" s="49">
        <v>36</v>
      </c>
      <c r="B52" s="31" t="s">
        <v>216</v>
      </c>
      <c r="C52" s="31" t="s">
        <v>220</v>
      </c>
      <c r="D52" s="26" t="s">
        <v>194</v>
      </c>
      <c r="E52" s="26">
        <v>29.94</v>
      </c>
      <c r="F52" s="26">
        <v>15.49</v>
      </c>
      <c r="G52" s="26">
        <v>7.46</v>
      </c>
      <c r="H52" s="26">
        <v>3.79</v>
      </c>
      <c r="I52" s="26">
        <v>3.2</v>
      </c>
    </row>
    <row r="53" spans="1:9" ht="33.75" customHeight="1" x14ac:dyDescent="0.25">
      <c r="A53" s="49">
        <v>37</v>
      </c>
      <c r="B53" s="31" t="s">
        <v>216</v>
      </c>
      <c r="C53" s="31" t="s">
        <v>221</v>
      </c>
      <c r="D53" s="26" t="s">
        <v>190</v>
      </c>
      <c r="E53" s="26">
        <v>15.22</v>
      </c>
      <c r="F53" s="26">
        <v>14.88</v>
      </c>
      <c r="G53" s="26" t="s">
        <v>16</v>
      </c>
      <c r="H53" s="26" t="s">
        <v>16</v>
      </c>
      <c r="I53" s="26">
        <v>0.34</v>
      </c>
    </row>
    <row r="54" spans="1:9" ht="45" customHeight="1" x14ac:dyDescent="0.25">
      <c r="A54" s="49">
        <v>38</v>
      </c>
      <c r="B54" s="31" t="s">
        <v>216</v>
      </c>
      <c r="C54" s="31" t="s">
        <v>222</v>
      </c>
      <c r="D54" s="26" t="s">
        <v>190</v>
      </c>
      <c r="E54" s="26">
        <v>88.49</v>
      </c>
      <c r="F54" s="26">
        <v>22.28</v>
      </c>
      <c r="G54" s="26" t="s">
        <v>16</v>
      </c>
      <c r="H54" s="26">
        <v>48.4</v>
      </c>
      <c r="I54" s="26">
        <v>17.809999999999999</v>
      </c>
    </row>
    <row r="55" spans="1:9" ht="39.75" customHeight="1" x14ac:dyDescent="0.25">
      <c r="A55" s="49">
        <v>39</v>
      </c>
      <c r="B55" s="31" t="s">
        <v>216</v>
      </c>
      <c r="C55" s="31" t="s">
        <v>223</v>
      </c>
      <c r="D55" s="26" t="s">
        <v>190</v>
      </c>
      <c r="E55" s="26">
        <v>76.150000000000006</v>
      </c>
      <c r="F55" s="26">
        <v>64.180000000000007</v>
      </c>
      <c r="G55" s="26" t="s">
        <v>16</v>
      </c>
      <c r="H55" s="26">
        <v>0.86</v>
      </c>
      <c r="I55" s="26">
        <v>11.11</v>
      </c>
    </row>
    <row r="56" spans="1:9" ht="39" customHeight="1" x14ac:dyDescent="0.25">
      <c r="A56" s="49">
        <v>40</v>
      </c>
      <c r="B56" s="31" t="s">
        <v>216</v>
      </c>
      <c r="C56" s="31" t="s">
        <v>224</v>
      </c>
      <c r="D56" s="26" t="s">
        <v>190</v>
      </c>
      <c r="E56" s="26">
        <v>136.28</v>
      </c>
      <c r="F56" s="26">
        <v>27.97</v>
      </c>
      <c r="G56" s="26" t="s">
        <v>16</v>
      </c>
      <c r="H56" s="26">
        <v>101.5</v>
      </c>
      <c r="I56" s="26">
        <v>6.81</v>
      </c>
    </row>
    <row r="57" spans="1:9" ht="43.5" customHeight="1" x14ac:dyDescent="0.25">
      <c r="A57" s="49">
        <v>41</v>
      </c>
      <c r="B57" s="31" t="s">
        <v>216</v>
      </c>
      <c r="C57" s="31" t="s">
        <v>225</v>
      </c>
      <c r="D57" s="26" t="s">
        <v>381</v>
      </c>
      <c r="E57" s="26">
        <v>403.88</v>
      </c>
      <c r="F57" s="26">
        <v>146.41</v>
      </c>
      <c r="G57" s="26" t="s">
        <v>16</v>
      </c>
      <c r="H57" s="26">
        <v>159.44999999999999</v>
      </c>
      <c r="I57" s="26">
        <v>98.02</v>
      </c>
    </row>
    <row r="58" spans="1:9" ht="46.5" customHeight="1" x14ac:dyDescent="0.25">
      <c r="A58" s="49">
        <v>42</v>
      </c>
      <c r="B58" s="31" t="s">
        <v>216</v>
      </c>
      <c r="C58" s="31" t="s">
        <v>226</v>
      </c>
      <c r="D58" s="26" t="s">
        <v>190</v>
      </c>
      <c r="E58" s="26">
        <v>44.1</v>
      </c>
      <c r="F58" s="26">
        <v>7.22</v>
      </c>
      <c r="G58" s="26" t="s">
        <v>16</v>
      </c>
      <c r="H58" s="26">
        <v>12.91</v>
      </c>
      <c r="I58" s="26">
        <v>23.97</v>
      </c>
    </row>
    <row r="59" spans="1:9" ht="32.25" customHeight="1" x14ac:dyDescent="0.25">
      <c r="A59" s="49">
        <v>43</v>
      </c>
      <c r="B59" s="31" t="s">
        <v>216</v>
      </c>
      <c r="C59" s="31" t="s">
        <v>227</v>
      </c>
      <c r="D59" s="26" t="s">
        <v>190</v>
      </c>
      <c r="E59" s="26">
        <v>62.87</v>
      </c>
      <c r="F59" s="26">
        <v>36.659999999999997</v>
      </c>
      <c r="G59" s="26" t="s">
        <v>16</v>
      </c>
      <c r="H59" s="26">
        <v>24.4</v>
      </c>
      <c r="I59" s="26">
        <v>1.81</v>
      </c>
    </row>
    <row r="60" spans="1:9" ht="35.25" customHeight="1" x14ac:dyDescent="0.25">
      <c r="A60" s="49">
        <v>44</v>
      </c>
      <c r="B60" s="31" t="s">
        <v>216</v>
      </c>
      <c r="C60" s="31" t="s">
        <v>228</v>
      </c>
      <c r="D60" s="26" t="s">
        <v>229</v>
      </c>
      <c r="E60" s="26">
        <v>40.99</v>
      </c>
      <c r="F60" s="26">
        <v>29.02</v>
      </c>
      <c r="G60" s="26" t="s">
        <v>16</v>
      </c>
      <c r="H60" s="26" t="s">
        <v>16</v>
      </c>
      <c r="I60" s="26">
        <v>11.97</v>
      </c>
    </row>
    <row r="61" spans="1:9" ht="38.25" customHeight="1" x14ac:dyDescent="0.25">
      <c r="A61" s="49">
        <v>45</v>
      </c>
      <c r="B61" s="31" t="s">
        <v>216</v>
      </c>
      <c r="C61" s="31" t="s">
        <v>230</v>
      </c>
      <c r="D61" s="26" t="s">
        <v>190</v>
      </c>
      <c r="E61" s="26">
        <v>100.32</v>
      </c>
      <c r="F61" s="26">
        <v>6.48</v>
      </c>
      <c r="G61" s="26">
        <v>7.64</v>
      </c>
      <c r="H61" s="26">
        <v>13.48</v>
      </c>
      <c r="I61" s="26">
        <v>72.72</v>
      </c>
    </row>
    <row r="62" spans="1:9" ht="33" customHeight="1" x14ac:dyDescent="0.25">
      <c r="A62" s="49">
        <v>46</v>
      </c>
      <c r="B62" s="31" t="s">
        <v>216</v>
      </c>
      <c r="C62" s="31" t="s">
        <v>314</v>
      </c>
      <c r="D62" s="26" t="s">
        <v>190</v>
      </c>
      <c r="E62" s="26">
        <v>131.78</v>
      </c>
      <c r="F62" s="26">
        <v>60.47</v>
      </c>
      <c r="G62" s="26">
        <v>14.19</v>
      </c>
      <c r="H62" s="26">
        <v>41.87</v>
      </c>
      <c r="I62" s="26">
        <v>15.25</v>
      </c>
    </row>
    <row r="63" spans="1:9" ht="42.75" customHeight="1" x14ac:dyDescent="0.25">
      <c r="A63" s="49">
        <v>47</v>
      </c>
      <c r="B63" s="31" t="s">
        <v>216</v>
      </c>
      <c r="C63" s="31" t="s">
        <v>315</v>
      </c>
      <c r="D63" s="26" t="s">
        <v>317</v>
      </c>
      <c r="E63" s="26">
        <v>375.15</v>
      </c>
      <c r="F63" s="26">
        <v>91.6</v>
      </c>
      <c r="G63" s="26" t="s">
        <v>16</v>
      </c>
      <c r="H63" s="26">
        <v>223.44</v>
      </c>
      <c r="I63" s="26">
        <v>60.11</v>
      </c>
    </row>
    <row r="64" spans="1:9" ht="39" customHeight="1" x14ac:dyDescent="0.25">
      <c r="A64" s="49">
        <v>48</v>
      </c>
      <c r="B64" s="31" t="s">
        <v>216</v>
      </c>
      <c r="C64" s="31" t="s">
        <v>316</v>
      </c>
      <c r="D64" s="26" t="s">
        <v>325</v>
      </c>
      <c r="E64" s="26">
        <v>112.9</v>
      </c>
      <c r="F64" s="26">
        <v>33.65</v>
      </c>
      <c r="G64" s="26">
        <v>4.42</v>
      </c>
      <c r="H64" s="26">
        <v>29.64</v>
      </c>
      <c r="I64" s="26">
        <v>45.19</v>
      </c>
    </row>
    <row r="65" spans="1:9" ht="45.75" customHeight="1" x14ac:dyDescent="0.25">
      <c r="A65" s="49">
        <v>49</v>
      </c>
      <c r="B65" s="31" t="s">
        <v>231</v>
      </c>
      <c r="C65" s="31" t="s">
        <v>232</v>
      </c>
      <c r="D65" s="26" t="s">
        <v>208</v>
      </c>
      <c r="E65" s="26">
        <v>785</v>
      </c>
      <c r="F65" s="26">
        <v>292</v>
      </c>
      <c r="G65" s="26" t="s">
        <v>16</v>
      </c>
      <c r="H65" s="26" t="s">
        <v>16</v>
      </c>
      <c r="I65" s="26">
        <v>493</v>
      </c>
    </row>
    <row r="66" spans="1:9" ht="45.75" customHeight="1" x14ac:dyDescent="0.25">
      <c r="A66" s="49">
        <v>50</v>
      </c>
      <c r="B66" s="31" t="s">
        <v>231</v>
      </c>
      <c r="C66" s="31" t="s">
        <v>409</v>
      </c>
      <c r="D66" s="26" t="s">
        <v>208</v>
      </c>
      <c r="E66" s="26">
        <v>1061.3599999999999</v>
      </c>
      <c r="F66" s="26">
        <v>268.63</v>
      </c>
      <c r="G66" s="26"/>
      <c r="H66" s="26"/>
      <c r="I66" s="26">
        <v>792.73</v>
      </c>
    </row>
    <row r="67" spans="1:9" ht="40.5" customHeight="1" x14ac:dyDescent="0.25">
      <c r="A67" s="49">
        <v>51</v>
      </c>
      <c r="B67" s="31" t="s">
        <v>354</v>
      </c>
      <c r="C67" s="31" t="s">
        <v>233</v>
      </c>
      <c r="D67" s="26" t="s">
        <v>190</v>
      </c>
      <c r="E67" s="26">
        <v>49.02</v>
      </c>
      <c r="F67" s="26">
        <v>49.02</v>
      </c>
      <c r="G67" s="26" t="s">
        <v>16</v>
      </c>
      <c r="H67" s="26" t="s">
        <v>16</v>
      </c>
      <c r="I67" s="26" t="s">
        <v>16</v>
      </c>
    </row>
    <row r="68" spans="1:9" ht="40.5" customHeight="1" x14ac:dyDescent="0.25">
      <c r="A68" s="49">
        <v>52</v>
      </c>
      <c r="B68" s="31" t="s">
        <v>354</v>
      </c>
      <c r="C68" s="31" t="s">
        <v>234</v>
      </c>
      <c r="D68" s="26" t="s">
        <v>190</v>
      </c>
      <c r="E68" s="26">
        <v>38.4</v>
      </c>
      <c r="F68" s="26">
        <v>35.6</v>
      </c>
      <c r="G68" s="26" t="s">
        <v>16</v>
      </c>
      <c r="H68" s="26" t="s">
        <v>16</v>
      </c>
      <c r="I68" s="26">
        <v>2.8</v>
      </c>
    </row>
    <row r="69" spans="1:9" ht="41.25" customHeight="1" x14ac:dyDescent="0.25">
      <c r="A69" s="49">
        <v>53</v>
      </c>
      <c r="B69" s="31" t="s">
        <v>354</v>
      </c>
      <c r="C69" s="31" t="s">
        <v>235</v>
      </c>
      <c r="D69" s="26" t="s">
        <v>190</v>
      </c>
      <c r="E69" s="26">
        <v>50</v>
      </c>
      <c r="F69" s="26">
        <v>48.5</v>
      </c>
      <c r="G69" s="26" t="s">
        <v>16</v>
      </c>
      <c r="H69" s="26" t="s">
        <v>16</v>
      </c>
      <c r="I69" s="26">
        <v>1.5</v>
      </c>
    </row>
    <row r="70" spans="1:9" ht="18.75" x14ac:dyDescent="0.25">
      <c r="A70" s="74" t="s">
        <v>372</v>
      </c>
      <c r="B70" s="74"/>
      <c r="C70" s="74"/>
      <c r="D70" s="74"/>
      <c r="E70" s="11">
        <f>SUM(E17:E69)</f>
        <v>80173.690000000017</v>
      </c>
      <c r="F70" s="11">
        <f>SUM(F17:F69)</f>
        <v>15180.289999999997</v>
      </c>
      <c r="G70" s="27">
        <f>SUM(G17:G69)</f>
        <v>1818.0900000000004</v>
      </c>
      <c r="H70" s="11">
        <f>SUM(H17:H69)</f>
        <v>15493.5</v>
      </c>
      <c r="I70" s="11">
        <f>SUM(I17:I69)</f>
        <v>47681.810000000012</v>
      </c>
    </row>
    <row r="71" spans="1:9" ht="18.75" x14ac:dyDescent="0.25">
      <c r="A71" s="75" t="s">
        <v>343</v>
      </c>
      <c r="B71" s="75"/>
      <c r="C71" s="75"/>
      <c r="D71" s="75"/>
      <c r="E71" s="75"/>
      <c r="F71" s="75"/>
      <c r="G71" s="75"/>
      <c r="H71" s="75"/>
      <c r="I71" s="75"/>
    </row>
    <row r="72" spans="1:9" ht="62.25" customHeight="1" x14ac:dyDescent="0.25">
      <c r="A72" s="25">
        <v>1</v>
      </c>
      <c r="B72" s="31" t="s">
        <v>236</v>
      </c>
      <c r="C72" s="31" t="s">
        <v>374</v>
      </c>
      <c r="D72" s="26" t="s">
        <v>190</v>
      </c>
      <c r="E72" s="26">
        <v>2157.81</v>
      </c>
      <c r="F72" s="26">
        <v>1520.9</v>
      </c>
      <c r="G72" s="26" t="s">
        <v>16</v>
      </c>
      <c r="H72" s="26">
        <v>73</v>
      </c>
      <c r="I72" s="26">
        <v>563.91</v>
      </c>
    </row>
    <row r="73" spans="1:9" ht="45" customHeight="1" x14ac:dyDescent="0.25">
      <c r="A73" s="25">
        <v>2</v>
      </c>
      <c r="B73" s="31" t="s">
        <v>236</v>
      </c>
      <c r="C73" s="31" t="s">
        <v>375</v>
      </c>
      <c r="D73" s="26" t="s">
        <v>416</v>
      </c>
      <c r="E73" s="26">
        <v>38.31</v>
      </c>
      <c r="F73" s="26">
        <v>38.130000000000003</v>
      </c>
      <c r="G73" s="26" t="s">
        <v>16</v>
      </c>
      <c r="H73" s="26" t="s">
        <v>16</v>
      </c>
      <c r="I73" s="26">
        <v>0.18</v>
      </c>
    </row>
    <row r="74" spans="1:9" ht="47.25" customHeight="1" x14ac:dyDescent="0.25">
      <c r="A74" s="25">
        <v>3</v>
      </c>
      <c r="B74" s="31" t="s">
        <v>236</v>
      </c>
      <c r="C74" s="31" t="s">
        <v>424</v>
      </c>
      <c r="D74" s="26" t="s">
        <v>190</v>
      </c>
      <c r="E74" s="26">
        <v>50.48</v>
      </c>
      <c r="F74" s="26">
        <v>47.44</v>
      </c>
      <c r="G74" s="26" t="s">
        <v>16</v>
      </c>
      <c r="H74" s="26" t="s">
        <v>16</v>
      </c>
      <c r="I74" s="26">
        <v>3.04</v>
      </c>
    </row>
    <row r="75" spans="1:9" ht="57.75" customHeight="1" x14ac:dyDescent="0.25">
      <c r="A75" s="52">
        <v>4</v>
      </c>
      <c r="B75" s="31" t="s">
        <v>236</v>
      </c>
      <c r="C75" s="31" t="s">
        <v>433</v>
      </c>
      <c r="D75" s="26" t="s">
        <v>190</v>
      </c>
      <c r="E75" s="26">
        <v>48.66</v>
      </c>
      <c r="F75" s="26">
        <v>16.59</v>
      </c>
      <c r="G75" s="26" t="s">
        <v>16</v>
      </c>
      <c r="H75" s="26" t="s">
        <v>16</v>
      </c>
      <c r="I75" s="26">
        <v>32.07</v>
      </c>
    </row>
    <row r="76" spans="1:9" ht="33.75" customHeight="1" x14ac:dyDescent="0.25">
      <c r="A76" s="52">
        <v>5</v>
      </c>
      <c r="B76" s="31" t="s">
        <v>236</v>
      </c>
      <c r="C76" s="31" t="s">
        <v>417</v>
      </c>
      <c r="D76" s="26" t="s">
        <v>190</v>
      </c>
      <c r="E76" s="26">
        <v>47</v>
      </c>
      <c r="F76" s="26">
        <v>47</v>
      </c>
      <c r="G76" s="26" t="s">
        <v>16</v>
      </c>
      <c r="H76" s="26" t="s">
        <v>16</v>
      </c>
      <c r="I76" s="26" t="s">
        <v>16</v>
      </c>
    </row>
    <row r="77" spans="1:9" ht="43.5" customHeight="1" x14ac:dyDescent="0.25">
      <c r="A77" s="52">
        <v>6</v>
      </c>
      <c r="B77" s="31" t="s">
        <v>236</v>
      </c>
      <c r="C77" s="31" t="s">
        <v>237</v>
      </c>
      <c r="D77" s="26" t="s">
        <v>190</v>
      </c>
      <c r="E77" s="26">
        <v>21.89</v>
      </c>
      <c r="F77" s="26">
        <v>14</v>
      </c>
      <c r="G77" s="26" t="s">
        <v>16</v>
      </c>
      <c r="H77" s="26" t="s">
        <v>16</v>
      </c>
      <c r="I77" s="26">
        <v>7.89</v>
      </c>
    </row>
    <row r="78" spans="1:9" ht="46.5" customHeight="1" x14ac:dyDescent="0.25">
      <c r="A78" s="52">
        <v>7</v>
      </c>
      <c r="B78" s="31" t="s">
        <v>238</v>
      </c>
      <c r="C78" s="31" t="s">
        <v>425</v>
      </c>
      <c r="D78" s="26" t="s">
        <v>416</v>
      </c>
      <c r="E78" s="26">
        <v>4575.12</v>
      </c>
      <c r="F78" s="26">
        <v>1804.72</v>
      </c>
      <c r="G78" s="26" t="s">
        <v>16</v>
      </c>
      <c r="H78" s="26">
        <v>39.49</v>
      </c>
      <c r="I78" s="26">
        <v>2730.91</v>
      </c>
    </row>
    <row r="79" spans="1:9" ht="65.25" customHeight="1" x14ac:dyDescent="0.25">
      <c r="A79" s="52">
        <v>8</v>
      </c>
      <c r="B79" s="31" t="s">
        <v>356</v>
      </c>
      <c r="C79" s="31" t="s">
        <v>355</v>
      </c>
      <c r="D79" s="26" t="s">
        <v>190</v>
      </c>
      <c r="E79" s="26">
        <v>2920.66</v>
      </c>
      <c r="F79" s="26">
        <v>2611.5300000000002</v>
      </c>
      <c r="G79" s="26" t="s">
        <v>16</v>
      </c>
      <c r="H79" s="26" t="s">
        <v>16</v>
      </c>
      <c r="I79" s="26">
        <v>309.13</v>
      </c>
    </row>
    <row r="80" spans="1:9" ht="67.5" customHeight="1" x14ac:dyDescent="0.25">
      <c r="A80" s="52">
        <v>9</v>
      </c>
      <c r="B80" s="31" t="s">
        <v>356</v>
      </c>
      <c r="C80" s="31" t="s">
        <v>239</v>
      </c>
      <c r="D80" s="26" t="s">
        <v>190</v>
      </c>
      <c r="E80" s="26">
        <v>4278.12</v>
      </c>
      <c r="F80" s="26">
        <v>3355.55</v>
      </c>
      <c r="G80" s="26" t="s">
        <v>16</v>
      </c>
      <c r="H80" s="26" t="s">
        <v>16</v>
      </c>
      <c r="I80" s="26">
        <v>922.57</v>
      </c>
    </row>
    <row r="81" spans="1:9" ht="69" customHeight="1" x14ac:dyDescent="0.25">
      <c r="A81" s="52">
        <v>10</v>
      </c>
      <c r="B81" s="31" t="s">
        <v>361</v>
      </c>
      <c r="C81" s="31" t="s">
        <v>240</v>
      </c>
      <c r="D81" s="26" t="s">
        <v>190</v>
      </c>
      <c r="E81" s="26">
        <v>1276.19</v>
      </c>
      <c r="F81" s="26">
        <v>1131</v>
      </c>
      <c r="G81" s="26" t="s">
        <v>16</v>
      </c>
      <c r="H81" s="26">
        <v>5</v>
      </c>
      <c r="I81" s="26">
        <v>140.19</v>
      </c>
    </row>
    <row r="82" spans="1:9" ht="50.25" customHeight="1" x14ac:dyDescent="0.25">
      <c r="A82" s="52">
        <v>11</v>
      </c>
      <c r="B82" s="31" t="s">
        <v>241</v>
      </c>
      <c r="C82" s="31" t="s">
        <v>242</v>
      </c>
      <c r="D82" s="26" t="s">
        <v>229</v>
      </c>
      <c r="E82" s="26">
        <v>2650.43</v>
      </c>
      <c r="F82" s="26">
        <v>327.04000000000002</v>
      </c>
      <c r="G82" s="26" t="s">
        <v>16</v>
      </c>
      <c r="H82" s="26" t="s">
        <v>16</v>
      </c>
      <c r="I82" s="26">
        <v>2323.39</v>
      </c>
    </row>
    <row r="83" spans="1:9" ht="40.5" customHeight="1" x14ac:dyDescent="0.25">
      <c r="A83" s="52">
        <v>12</v>
      </c>
      <c r="B83" s="31" t="s">
        <v>241</v>
      </c>
      <c r="C83" s="31" t="s">
        <v>243</v>
      </c>
      <c r="D83" s="26" t="s">
        <v>190</v>
      </c>
      <c r="E83" s="26">
        <v>129.43</v>
      </c>
      <c r="F83" s="26">
        <v>109.48</v>
      </c>
      <c r="G83" s="26" t="s">
        <v>16</v>
      </c>
      <c r="H83" s="26" t="s">
        <v>16</v>
      </c>
      <c r="I83" s="26">
        <v>19.95</v>
      </c>
    </row>
    <row r="84" spans="1:9" ht="37.5" x14ac:dyDescent="0.25">
      <c r="A84" s="52">
        <v>13</v>
      </c>
      <c r="B84" s="31" t="s">
        <v>241</v>
      </c>
      <c r="C84" s="31" t="s">
        <v>376</v>
      </c>
      <c r="D84" s="26" t="s">
        <v>190</v>
      </c>
      <c r="E84" s="26">
        <v>1894.85</v>
      </c>
      <c r="F84" s="26">
        <v>1824.66</v>
      </c>
      <c r="G84" s="26" t="s">
        <v>16</v>
      </c>
      <c r="H84" s="26">
        <v>0.4</v>
      </c>
      <c r="I84" s="26">
        <v>69.790000000000006</v>
      </c>
    </row>
    <row r="85" spans="1:9" ht="37.5" customHeight="1" x14ac:dyDescent="0.25">
      <c r="A85" s="52">
        <v>14</v>
      </c>
      <c r="B85" s="31" t="s">
        <v>357</v>
      </c>
      <c r="C85" s="31" t="s">
        <v>244</v>
      </c>
      <c r="D85" s="26" t="s">
        <v>208</v>
      </c>
      <c r="E85" s="26">
        <v>10457.879999999999</v>
      </c>
      <c r="F85" s="26" t="s">
        <v>16</v>
      </c>
      <c r="G85" s="26">
        <v>1851.6</v>
      </c>
      <c r="H85" s="26">
        <v>7812.06</v>
      </c>
      <c r="I85" s="26">
        <v>794.22</v>
      </c>
    </row>
    <row r="86" spans="1:9" ht="50.25" customHeight="1" x14ac:dyDescent="0.25">
      <c r="A86" s="52">
        <v>15</v>
      </c>
      <c r="B86" s="31" t="s">
        <v>245</v>
      </c>
      <c r="C86" s="31" t="s">
        <v>426</v>
      </c>
      <c r="D86" s="26" t="s">
        <v>229</v>
      </c>
      <c r="E86" s="26">
        <v>422.51</v>
      </c>
      <c r="F86" s="26">
        <v>281</v>
      </c>
      <c r="G86" s="26">
        <v>119</v>
      </c>
      <c r="H86" s="26" t="s">
        <v>16</v>
      </c>
      <c r="I86" s="26">
        <v>22.51</v>
      </c>
    </row>
    <row r="87" spans="1:9" ht="51" customHeight="1" x14ac:dyDescent="0.25">
      <c r="A87" s="52">
        <v>16</v>
      </c>
      <c r="B87" s="17" t="s">
        <v>245</v>
      </c>
      <c r="C87" s="17" t="s">
        <v>427</v>
      </c>
      <c r="D87" s="18" t="s">
        <v>229</v>
      </c>
      <c r="E87" s="18">
        <v>213.37</v>
      </c>
      <c r="F87" s="18">
        <v>193.13</v>
      </c>
      <c r="G87" s="18"/>
      <c r="H87" s="18">
        <v>3.46</v>
      </c>
      <c r="I87" s="18">
        <v>16.78</v>
      </c>
    </row>
    <row r="88" spans="1:9" ht="37.5" customHeight="1" x14ac:dyDescent="0.25">
      <c r="A88" s="52">
        <v>17</v>
      </c>
      <c r="B88" s="31" t="s">
        <v>246</v>
      </c>
      <c r="C88" s="31" t="s">
        <v>247</v>
      </c>
      <c r="D88" s="26" t="s">
        <v>190</v>
      </c>
      <c r="E88" s="26">
        <v>3109.19</v>
      </c>
      <c r="F88" s="26">
        <v>150.44999999999999</v>
      </c>
      <c r="G88" s="26">
        <v>256.89999999999998</v>
      </c>
      <c r="H88" s="26">
        <v>2574.13</v>
      </c>
      <c r="I88" s="26">
        <v>127.71</v>
      </c>
    </row>
    <row r="89" spans="1:9" ht="69" customHeight="1" x14ac:dyDescent="0.25">
      <c r="A89" s="52">
        <v>18</v>
      </c>
      <c r="B89" s="31" t="s">
        <v>246</v>
      </c>
      <c r="C89" s="31" t="s">
        <v>379</v>
      </c>
      <c r="D89" s="26" t="s">
        <v>190</v>
      </c>
      <c r="E89" s="26">
        <v>142.9</v>
      </c>
      <c r="F89" s="26">
        <v>80.17</v>
      </c>
      <c r="G89" s="26" t="s">
        <v>16</v>
      </c>
      <c r="H89" s="26">
        <v>19.579999999999998</v>
      </c>
      <c r="I89" s="26">
        <v>43.15</v>
      </c>
    </row>
    <row r="90" spans="1:9" ht="56.25" customHeight="1" x14ac:dyDescent="0.25">
      <c r="A90" s="52">
        <v>19</v>
      </c>
      <c r="B90" s="31" t="s">
        <v>246</v>
      </c>
      <c r="C90" s="31" t="s">
        <v>312</v>
      </c>
      <c r="D90" s="26" t="s">
        <v>229</v>
      </c>
      <c r="E90" s="26">
        <v>894</v>
      </c>
      <c r="F90" s="26">
        <v>317</v>
      </c>
      <c r="G90" s="26" t="s">
        <v>16</v>
      </c>
      <c r="H90" s="26">
        <v>500</v>
      </c>
      <c r="I90" s="26">
        <v>77</v>
      </c>
    </row>
    <row r="91" spans="1:9" ht="46.5" customHeight="1" x14ac:dyDescent="0.25">
      <c r="A91" s="52">
        <v>20</v>
      </c>
      <c r="B91" s="31" t="s">
        <v>246</v>
      </c>
      <c r="C91" s="31" t="s">
        <v>358</v>
      </c>
      <c r="D91" s="26" t="s">
        <v>229</v>
      </c>
      <c r="E91" s="26">
        <v>114.1</v>
      </c>
      <c r="F91" s="26">
        <v>100.42</v>
      </c>
      <c r="G91" s="26" t="s">
        <v>16</v>
      </c>
      <c r="H91" s="26" t="s">
        <v>16</v>
      </c>
      <c r="I91" s="26">
        <v>13.68</v>
      </c>
    </row>
    <row r="92" spans="1:9" ht="42.75" customHeight="1" x14ac:dyDescent="0.25">
      <c r="A92" s="52">
        <v>21</v>
      </c>
      <c r="B92" s="31" t="s">
        <v>246</v>
      </c>
      <c r="C92" s="31" t="s">
        <v>313</v>
      </c>
      <c r="D92" s="26" t="s">
        <v>229</v>
      </c>
      <c r="E92" s="26">
        <v>273.12</v>
      </c>
      <c r="F92" s="26">
        <v>206.34</v>
      </c>
      <c r="G92" s="26" t="s">
        <v>16</v>
      </c>
      <c r="H92" s="26">
        <v>58.7</v>
      </c>
      <c r="I92" s="26">
        <v>8.08</v>
      </c>
    </row>
    <row r="93" spans="1:9" ht="37.5" customHeight="1" x14ac:dyDescent="0.25">
      <c r="A93" s="52">
        <v>22</v>
      </c>
      <c r="B93" s="31" t="s">
        <v>246</v>
      </c>
      <c r="C93" s="31" t="s">
        <v>359</v>
      </c>
      <c r="D93" s="26" t="s">
        <v>229</v>
      </c>
      <c r="E93" s="26">
        <v>144</v>
      </c>
      <c r="F93" s="26">
        <v>123</v>
      </c>
      <c r="G93" s="26" t="s">
        <v>16</v>
      </c>
      <c r="H93" s="26" t="s">
        <v>16</v>
      </c>
      <c r="I93" s="26">
        <v>21</v>
      </c>
    </row>
    <row r="94" spans="1:9" ht="37.5" customHeight="1" x14ac:dyDescent="0.25">
      <c r="A94" s="52">
        <v>23</v>
      </c>
      <c r="B94" s="31" t="s">
        <v>246</v>
      </c>
      <c r="C94" s="31" t="s">
        <v>435</v>
      </c>
      <c r="D94" s="47" t="s">
        <v>190</v>
      </c>
      <c r="E94" s="22">
        <v>508.69</v>
      </c>
      <c r="F94" s="22">
        <v>202.63</v>
      </c>
      <c r="G94" s="22"/>
      <c r="H94" s="22">
        <v>255.42</v>
      </c>
      <c r="I94" s="22">
        <v>50.64</v>
      </c>
    </row>
    <row r="95" spans="1:9" ht="52.5" customHeight="1" x14ac:dyDescent="0.25">
      <c r="A95" s="52">
        <v>24</v>
      </c>
      <c r="B95" s="31" t="s">
        <v>362</v>
      </c>
      <c r="C95" s="31" t="s">
        <v>248</v>
      </c>
      <c r="D95" s="26" t="s">
        <v>190</v>
      </c>
      <c r="E95" s="26">
        <v>272.79000000000002</v>
      </c>
      <c r="F95" s="26">
        <v>260.64</v>
      </c>
      <c r="G95" s="26" t="s">
        <v>16</v>
      </c>
      <c r="H95" s="26" t="s">
        <v>16</v>
      </c>
      <c r="I95" s="26">
        <v>12.15</v>
      </c>
    </row>
    <row r="96" spans="1:9" ht="30" customHeight="1" x14ac:dyDescent="0.25">
      <c r="A96" s="52">
        <v>25</v>
      </c>
      <c r="B96" s="31" t="s">
        <v>362</v>
      </c>
      <c r="C96" s="31" t="s">
        <v>249</v>
      </c>
      <c r="D96" s="26" t="s">
        <v>190</v>
      </c>
      <c r="E96" s="26">
        <v>14.7</v>
      </c>
      <c r="F96" s="26">
        <v>14.7</v>
      </c>
      <c r="G96" s="26" t="s">
        <v>16</v>
      </c>
      <c r="H96" s="26" t="s">
        <v>16</v>
      </c>
      <c r="I96" s="26" t="s">
        <v>16</v>
      </c>
    </row>
    <row r="97" spans="1:9" ht="45" customHeight="1" x14ac:dyDescent="0.25">
      <c r="A97" s="52">
        <v>26</v>
      </c>
      <c r="B97" s="31" t="s">
        <v>362</v>
      </c>
      <c r="C97" s="31" t="s">
        <v>250</v>
      </c>
      <c r="D97" s="26" t="s">
        <v>190</v>
      </c>
      <c r="E97" s="26">
        <v>52.05</v>
      </c>
      <c r="F97" s="26">
        <v>50.53</v>
      </c>
      <c r="G97" s="26" t="s">
        <v>16</v>
      </c>
      <c r="H97" s="26" t="s">
        <v>16</v>
      </c>
      <c r="I97" s="26">
        <v>1.52</v>
      </c>
    </row>
    <row r="98" spans="1:9" ht="48.75" customHeight="1" x14ac:dyDescent="0.25">
      <c r="A98" s="52">
        <v>27</v>
      </c>
      <c r="B98" s="31" t="s">
        <v>362</v>
      </c>
      <c r="C98" s="31" t="s">
        <v>251</v>
      </c>
      <c r="D98" s="26" t="s">
        <v>200</v>
      </c>
      <c r="E98" s="26">
        <v>75.22</v>
      </c>
      <c r="F98" s="26">
        <v>73.8</v>
      </c>
      <c r="G98" s="26" t="s">
        <v>16</v>
      </c>
      <c r="H98" s="26" t="s">
        <v>16</v>
      </c>
      <c r="I98" s="26">
        <v>1.42</v>
      </c>
    </row>
    <row r="99" spans="1:9" ht="54.75" customHeight="1" x14ac:dyDescent="0.25">
      <c r="A99" s="52">
        <v>28</v>
      </c>
      <c r="B99" s="17" t="s">
        <v>252</v>
      </c>
      <c r="C99" s="17" t="s">
        <v>360</v>
      </c>
      <c r="D99" s="18" t="s">
        <v>190</v>
      </c>
      <c r="E99" s="18">
        <v>1941.52</v>
      </c>
      <c r="F99" s="18">
        <v>722.8</v>
      </c>
      <c r="G99" s="18">
        <v>226.07</v>
      </c>
      <c r="H99" s="18">
        <v>907.65</v>
      </c>
      <c r="I99" s="18">
        <v>85</v>
      </c>
    </row>
    <row r="100" spans="1:9" ht="65.25" customHeight="1" x14ac:dyDescent="0.25">
      <c r="A100" s="52">
        <v>29</v>
      </c>
      <c r="B100" s="31" t="s">
        <v>252</v>
      </c>
      <c r="C100" s="31" t="s">
        <v>311</v>
      </c>
      <c r="D100" s="26" t="s">
        <v>318</v>
      </c>
      <c r="E100" s="26">
        <v>151.81</v>
      </c>
      <c r="F100" s="26">
        <v>122.4</v>
      </c>
      <c r="G100" s="26" t="s">
        <v>16</v>
      </c>
      <c r="H100" s="26">
        <v>25.04</v>
      </c>
      <c r="I100" s="26">
        <v>4.37</v>
      </c>
    </row>
    <row r="101" spans="1:9" ht="47.25" customHeight="1" x14ac:dyDescent="0.25">
      <c r="A101" s="52">
        <v>30</v>
      </c>
      <c r="B101" s="31" t="s">
        <v>363</v>
      </c>
      <c r="C101" s="31" t="s">
        <v>253</v>
      </c>
      <c r="D101" s="26" t="s">
        <v>190</v>
      </c>
      <c r="E101" s="26">
        <v>1505.41</v>
      </c>
      <c r="F101" s="26">
        <v>582.61</v>
      </c>
      <c r="G101" s="26" t="s">
        <v>16</v>
      </c>
      <c r="H101" s="26" t="s">
        <v>16</v>
      </c>
      <c r="I101" s="26">
        <v>922.8</v>
      </c>
    </row>
    <row r="102" spans="1:9" ht="47.25" customHeight="1" x14ac:dyDescent="0.25">
      <c r="A102" s="52">
        <v>31</v>
      </c>
      <c r="B102" s="31" t="s">
        <v>363</v>
      </c>
      <c r="C102" s="31" t="s">
        <v>254</v>
      </c>
      <c r="D102" s="26" t="s">
        <v>190</v>
      </c>
      <c r="E102" s="26">
        <v>1036.77</v>
      </c>
      <c r="F102" s="26">
        <v>735.51</v>
      </c>
      <c r="G102" s="26" t="s">
        <v>16</v>
      </c>
      <c r="H102" s="26">
        <v>86.36</v>
      </c>
      <c r="I102" s="26">
        <v>214.9</v>
      </c>
    </row>
    <row r="103" spans="1:9" ht="36" customHeight="1" x14ac:dyDescent="0.25">
      <c r="A103" s="52">
        <v>32</v>
      </c>
      <c r="B103" s="31" t="s">
        <v>363</v>
      </c>
      <c r="C103" s="31" t="s">
        <v>255</v>
      </c>
      <c r="D103" s="26" t="s">
        <v>190</v>
      </c>
      <c r="E103" s="26">
        <v>73.349999999999994</v>
      </c>
      <c r="F103" s="26">
        <v>66.53</v>
      </c>
      <c r="G103" s="26" t="s">
        <v>16</v>
      </c>
      <c r="H103" s="26" t="s">
        <v>16</v>
      </c>
      <c r="I103" s="26">
        <v>6.82</v>
      </c>
    </row>
    <row r="104" spans="1:9" ht="34.5" customHeight="1" x14ac:dyDescent="0.25">
      <c r="A104" s="52">
        <v>33</v>
      </c>
      <c r="B104" s="31" t="s">
        <v>363</v>
      </c>
      <c r="C104" s="31" t="s">
        <v>256</v>
      </c>
      <c r="D104" s="26" t="s">
        <v>190</v>
      </c>
      <c r="E104" s="26">
        <v>81.599999999999994</v>
      </c>
      <c r="F104" s="26">
        <v>78.44</v>
      </c>
      <c r="G104" s="26" t="s">
        <v>16</v>
      </c>
      <c r="H104" s="26" t="s">
        <v>16</v>
      </c>
      <c r="I104" s="26">
        <v>3.16</v>
      </c>
    </row>
    <row r="105" spans="1:9" ht="36" customHeight="1" x14ac:dyDescent="0.25">
      <c r="A105" s="52">
        <v>34</v>
      </c>
      <c r="B105" s="31" t="s">
        <v>363</v>
      </c>
      <c r="C105" s="31" t="s">
        <v>257</v>
      </c>
      <c r="D105" s="26" t="s">
        <v>190</v>
      </c>
      <c r="E105" s="26">
        <v>25.82</v>
      </c>
      <c r="F105" s="26">
        <v>25.15</v>
      </c>
      <c r="G105" s="26" t="s">
        <v>16</v>
      </c>
      <c r="H105" s="26" t="s">
        <v>16</v>
      </c>
      <c r="I105" s="26">
        <v>0.67</v>
      </c>
    </row>
    <row r="106" spans="1:9" ht="47.25" customHeight="1" x14ac:dyDescent="0.25">
      <c r="A106" s="52">
        <v>35</v>
      </c>
      <c r="B106" s="31" t="s">
        <v>258</v>
      </c>
      <c r="C106" s="31" t="s">
        <v>259</v>
      </c>
      <c r="D106" s="26" t="s">
        <v>190</v>
      </c>
      <c r="E106" s="26">
        <v>150.51</v>
      </c>
      <c r="F106" s="26">
        <v>142.12</v>
      </c>
      <c r="G106" s="26" t="s">
        <v>16</v>
      </c>
      <c r="H106" s="26">
        <v>2.99</v>
      </c>
      <c r="I106" s="26">
        <v>5.4</v>
      </c>
    </row>
    <row r="107" spans="1:9" ht="46.5" customHeight="1" x14ac:dyDescent="0.25">
      <c r="A107" s="52">
        <v>36</v>
      </c>
      <c r="B107" s="31" t="s">
        <v>258</v>
      </c>
      <c r="C107" s="31" t="s">
        <v>319</v>
      </c>
      <c r="D107" s="26" t="s">
        <v>190</v>
      </c>
      <c r="E107" s="26">
        <v>300</v>
      </c>
      <c r="F107" s="26">
        <v>180</v>
      </c>
      <c r="G107" s="26">
        <v>120</v>
      </c>
      <c r="H107" s="26" t="s">
        <v>16</v>
      </c>
      <c r="I107" s="26" t="s">
        <v>16</v>
      </c>
    </row>
    <row r="108" spans="1:9" ht="35.25" customHeight="1" x14ac:dyDescent="0.25">
      <c r="A108" s="52">
        <v>37</v>
      </c>
      <c r="B108" s="31" t="s">
        <v>258</v>
      </c>
      <c r="C108" s="31" t="s">
        <v>260</v>
      </c>
      <c r="D108" s="26" t="s">
        <v>190</v>
      </c>
      <c r="E108" s="26">
        <v>259.8</v>
      </c>
      <c r="F108" s="26">
        <v>99.29</v>
      </c>
      <c r="G108" s="26" t="s">
        <v>16</v>
      </c>
      <c r="H108" s="26">
        <v>12.55</v>
      </c>
      <c r="I108" s="26">
        <v>147.96</v>
      </c>
    </row>
    <row r="109" spans="1:9" ht="45" customHeight="1" x14ac:dyDescent="0.25">
      <c r="A109" s="52">
        <v>38</v>
      </c>
      <c r="B109" s="31" t="s">
        <v>258</v>
      </c>
      <c r="C109" s="31" t="s">
        <v>368</v>
      </c>
      <c r="D109" s="26" t="s">
        <v>200</v>
      </c>
      <c r="E109" s="26">
        <v>59.16</v>
      </c>
      <c r="F109" s="26">
        <v>47.2</v>
      </c>
      <c r="G109" s="26" t="s">
        <v>16</v>
      </c>
      <c r="H109" s="26" t="s">
        <v>16</v>
      </c>
      <c r="I109" s="26">
        <v>11.96</v>
      </c>
    </row>
    <row r="110" spans="1:9" ht="48.75" customHeight="1" x14ac:dyDescent="0.25">
      <c r="A110" s="52">
        <v>39</v>
      </c>
      <c r="B110" s="31" t="s">
        <v>258</v>
      </c>
      <c r="C110" s="31" t="s">
        <v>327</v>
      </c>
      <c r="D110" s="26" t="s">
        <v>200</v>
      </c>
      <c r="E110" s="26">
        <v>120.67</v>
      </c>
      <c r="F110" s="26">
        <v>105.68</v>
      </c>
      <c r="G110" s="26" t="s">
        <v>16</v>
      </c>
      <c r="H110" s="26" t="s">
        <v>16</v>
      </c>
      <c r="I110" s="26">
        <v>14.99</v>
      </c>
    </row>
    <row r="111" spans="1:9" ht="47.25" customHeight="1" x14ac:dyDescent="0.25">
      <c r="A111" s="52">
        <v>40</v>
      </c>
      <c r="B111" s="31" t="s">
        <v>258</v>
      </c>
      <c r="C111" s="31" t="s">
        <v>369</v>
      </c>
      <c r="D111" s="26" t="s">
        <v>190</v>
      </c>
      <c r="E111" s="26">
        <v>110.28</v>
      </c>
      <c r="F111" s="26">
        <v>63.27</v>
      </c>
      <c r="G111" s="26" t="s">
        <v>16</v>
      </c>
      <c r="H111" s="26" t="s">
        <v>16</v>
      </c>
      <c r="I111" s="26">
        <v>47.01</v>
      </c>
    </row>
    <row r="112" spans="1:9" ht="44.25" customHeight="1" x14ac:dyDescent="0.25">
      <c r="A112" s="52">
        <v>41</v>
      </c>
      <c r="B112" s="31" t="s">
        <v>258</v>
      </c>
      <c r="C112" s="31" t="s">
        <v>405</v>
      </c>
      <c r="D112" s="26" t="s">
        <v>190</v>
      </c>
      <c r="E112" s="22">
        <v>38.74</v>
      </c>
      <c r="F112" s="22">
        <v>32</v>
      </c>
      <c r="G112" s="22"/>
      <c r="H112" s="22"/>
      <c r="I112" s="22">
        <v>6.74</v>
      </c>
    </row>
    <row r="113" spans="1:9" ht="45" customHeight="1" x14ac:dyDescent="0.25">
      <c r="A113" s="52">
        <v>42</v>
      </c>
      <c r="B113" s="31" t="s">
        <v>364</v>
      </c>
      <c r="C113" s="31" t="s">
        <v>418</v>
      </c>
      <c r="D113" s="26" t="s">
        <v>261</v>
      </c>
      <c r="E113" s="26">
        <v>1821</v>
      </c>
      <c r="F113" s="26" t="s">
        <v>16</v>
      </c>
      <c r="G113" s="26">
        <v>106</v>
      </c>
      <c r="H113" s="26">
        <v>1715</v>
      </c>
      <c r="I113" s="26" t="s">
        <v>16</v>
      </c>
    </row>
    <row r="114" spans="1:9" ht="56.25" x14ac:dyDescent="0.25">
      <c r="A114" s="52">
        <v>43</v>
      </c>
      <c r="B114" s="31" t="s">
        <v>378</v>
      </c>
      <c r="C114" s="31" t="s">
        <v>262</v>
      </c>
      <c r="D114" s="26" t="s">
        <v>208</v>
      </c>
      <c r="E114" s="26">
        <v>36.01</v>
      </c>
      <c r="F114" s="26">
        <v>33.29</v>
      </c>
      <c r="G114" s="26" t="s">
        <v>16</v>
      </c>
      <c r="H114" s="26" t="s">
        <v>16</v>
      </c>
      <c r="I114" s="26">
        <v>2.72</v>
      </c>
    </row>
    <row r="115" spans="1:9" ht="40.5" customHeight="1" x14ac:dyDescent="0.25">
      <c r="A115" s="52">
        <v>44</v>
      </c>
      <c r="B115" s="31" t="s">
        <v>263</v>
      </c>
      <c r="C115" s="31" t="s">
        <v>264</v>
      </c>
      <c r="D115" s="26" t="s">
        <v>190</v>
      </c>
      <c r="E115" s="26">
        <v>42.2</v>
      </c>
      <c r="F115" s="26">
        <v>37.24</v>
      </c>
      <c r="G115" s="26" t="s">
        <v>16</v>
      </c>
      <c r="H115" s="26" t="s">
        <v>16</v>
      </c>
      <c r="I115" s="26">
        <v>4.96</v>
      </c>
    </row>
    <row r="116" spans="1:9" ht="40.5" customHeight="1" x14ac:dyDescent="0.25">
      <c r="A116" s="52">
        <v>45</v>
      </c>
      <c r="B116" s="31" t="s">
        <v>263</v>
      </c>
      <c r="C116" s="31" t="s">
        <v>265</v>
      </c>
      <c r="D116" s="26" t="s">
        <v>190</v>
      </c>
      <c r="E116" s="26">
        <v>45.52</v>
      </c>
      <c r="F116" s="26">
        <v>45.52</v>
      </c>
      <c r="G116" s="26" t="s">
        <v>16</v>
      </c>
      <c r="H116" s="26" t="s">
        <v>16</v>
      </c>
      <c r="I116" s="26" t="s">
        <v>16</v>
      </c>
    </row>
    <row r="117" spans="1:9" ht="48.75" customHeight="1" x14ac:dyDescent="0.25">
      <c r="A117" s="52">
        <v>46</v>
      </c>
      <c r="B117" s="31" t="s">
        <v>263</v>
      </c>
      <c r="C117" s="31" t="s">
        <v>266</v>
      </c>
      <c r="D117" s="26" t="s">
        <v>190</v>
      </c>
      <c r="E117" s="26">
        <v>25.8</v>
      </c>
      <c r="F117" s="26">
        <v>25</v>
      </c>
      <c r="G117" s="26" t="s">
        <v>16</v>
      </c>
      <c r="H117" s="26" t="s">
        <v>16</v>
      </c>
      <c r="I117" s="26">
        <v>0.8</v>
      </c>
    </row>
    <row r="118" spans="1:9" ht="34.5" customHeight="1" x14ac:dyDescent="0.25">
      <c r="A118" s="52">
        <v>47</v>
      </c>
      <c r="B118" s="31" t="s">
        <v>428</v>
      </c>
      <c r="C118" s="31" t="s">
        <v>267</v>
      </c>
      <c r="D118" s="26" t="s">
        <v>190</v>
      </c>
      <c r="E118" s="26">
        <v>345.93</v>
      </c>
      <c r="F118" s="26">
        <v>284.93</v>
      </c>
      <c r="G118" s="26" t="s">
        <v>16</v>
      </c>
      <c r="H118" s="26" t="s">
        <v>16</v>
      </c>
      <c r="I118" s="26">
        <v>61</v>
      </c>
    </row>
    <row r="119" spans="1:9" ht="48.75" customHeight="1" x14ac:dyDescent="0.25">
      <c r="A119" s="52">
        <v>48</v>
      </c>
      <c r="B119" s="31" t="s">
        <v>428</v>
      </c>
      <c r="C119" s="31" t="s">
        <v>268</v>
      </c>
      <c r="D119" s="26" t="s">
        <v>190</v>
      </c>
      <c r="E119" s="26">
        <v>422.18</v>
      </c>
      <c r="F119" s="26">
        <v>362.69</v>
      </c>
      <c r="G119" s="26" t="s">
        <v>16</v>
      </c>
      <c r="H119" s="26" t="s">
        <v>16</v>
      </c>
      <c r="I119" s="26">
        <v>59.49</v>
      </c>
    </row>
    <row r="120" spans="1:9" ht="54" customHeight="1" x14ac:dyDescent="0.25">
      <c r="A120" s="52">
        <v>49</v>
      </c>
      <c r="B120" s="31" t="s">
        <v>428</v>
      </c>
      <c r="C120" s="31" t="s">
        <v>269</v>
      </c>
      <c r="D120" s="26" t="s">
        <v>229</v>
      </c>
      <c r="E120" s="26">
        <v>4527.3900000000003</v>
      </c>
      <c r="F120" s="26">
        <v>4493.3900000000003</v>
      </c>
      <c r="G120" s="26" t="s">
        <v>16</v>
      </c>
      <c r="H120" s="26" t="s">
        <v>16</v>
      </c>
      <c r="I120" s="26">
        <v>34</v>
      </c>
    </row>
    <row r="121" spans="1:9" ht="41.25" customHeight="1" x14ac:dyDescent="0.25">
      <c r="A121" s="52">
        <v>50</v>
      </c>
      <c r="B121" s="31" t="s">
        <v>428</v>
      </c>
      <c r="C121" s="31" t="s">
        <v>270</v>
      </c>
      <c r="D121" s="26" t="s">
        <v>190</v>
      </c>
      <c r="E121" s="26">
        <v>25.77</v>
      </c>
      <c r="F121" s="26">
        <v>23.66</v>
      </c>
      <c r="G121" s="26" t="s">
        <v>16</v>
      </c>
      <c r="H121" s="26" t="s">
        <v>16</v>
      </c>
      <c r="I121" s="26">
        <v>2.11</v>
      </c>
    </row>
    <row r="122" spans="1:9" ht="41.25" customHeight="1" x14ac:dyDescent="0.25">
      <c r="A122" s="52">
        <v>51</v>
      </c>
      <c r="B122" s="31" t="s">
        <v>428</v>
      </c>
      <c r="C122" s="31" t="s">
        <v>441</v>
      </c>
      <c r="D122" s="53" t="s">
        <v>208</v>
      </c>
      <c r="E122" s="22">
        <v>16.3</v>
      </c>
      <c r="F122" s="22">
        <v>13.7</v>
      </c>
      <c r="G122" s="22" t="s">
        <v>16</v>
      </c>
      <c r="H122" s="22" t="s">
        <v>16</v>
      </c>
      <c r="I122" s="22">
        <v>2.6</v>
      </c>
    </row>
    <row r="123" spans="1:9" ht="38.25" customHeight="1" x14ac:dyDescent="0.25">
      <c r="A123" s="52">
        <v>52</v>
      </c>
      <c r="B123" s="31" t="s">
        <v>428</v>
      </c>
      <c r="C123" s="31" t="s">
        <v>271</v>
      </c>
      <c r="D123" s="26" t="s">
        <v>190</v>
      </c>
      <c r="E123" s="26">
        <v>32.380000000000003</v>
      </c>
      <c r="F123" s="26">
        <v>30.81</v>
      </c>
      <c r="G123" s="26" t="s">
        <v>16</v>
      </c>
      <c r="H123" s="26" t="s">
        <v>16</v>
      </c>
      <c r="I123" s="26">
        <v>1.57</v>
      </c>
    </row>
    <row r="124" spans="1:9" ht="44.25" customHeight="1" x14ac:dyDescent="0.25">
      <c r="A124" s="52">
        <v>53</v>
      </c>
      <c r="B124" s="31" t="s">
        <v>428</v>
      </c>
      <c r="C124" s="31" t="s">
        <v>272</v>
      </c>
      <c r="D124" s="26" t="s">
        <v>190</v>
      </c>
      <c r="E124" s="26">
        <v>126.96</v>
      </c>
      <c r="F124" s="26">
        <v>87.06</v>
      </c>
      <c r="G124" s="26" t="s">
        <v>16</v>
      </c>
      <c r="H124" s="26" t="s">
        <v>16</v>
      </c>
      <c r="I124" s="26">
        <v>39.9</v>
      </c>
    </row>
    <row r="125" spans="1:9" ht="39" customHeight="1" x14ac:dyDescent="0.25">
      <c r="A125" s="52">
        <v>54</v>
      </c>
      <c r="B125" s="31" t="s">
        <v>428</v>
      </c>
      <c r="C125" s="31" t="s">
        <v>273</v>
      </c>
      <c r="D125" s="26" t="s">
        <v>190</v>
      </c>
      <c r="E125" s="26">
        <v>255.07</v>
      </c>
      <c r="F125" s="26">
        <v>219.33</v>
      </c>
      <c r="G125" s="26" t="s">
        <v>16</v>
      </c>
      <c r="H125" s="26" t="s">
        <v>16</v>
      </c>
      <c r="I125" s="26">
        <v>35.74</v>
      </c>
    </row>
    <row r="126" spans="1:9" ht="47.25" customHeight="1" x14ac:dyDescent="0.25">
      <c r="A126" s="52">
        <v>55</v>
      </c>
      <c r="B126" s="31" t="s">
        <v>428</v>
      </c>
      <c r="C126" s="31" t="s">
        <v>274</v>
      </c>
      <c r="D126" s="26" t="s">
        <v>190</v>
      </c>
      <c r="E126" s="26">
        <v>121.92</v>
      </c>
      <c r="F126" s="26">
        <v>80.400000000000006</v>
      </c>
      <c r="G126" s="26" t="s">
        <v>16</v>
      </c>
      <c r="H126" s="26" t="s">
        <v>16</v>
      </c>
      <c r="I126" s="26">
        <v>41.52</v>
      </c>
    </row>
    <row r="127" spans="1:9" ht="54.75" customHeight="1" x14ac:dyDescent="0.25">
      <c r="A127" s="52">
        <v>56</v>
      </c>
      <c r="B127" s="31" t="s">
        <v>365</v>
      </c>
      <c r="C127" s="31" t="s">
        <v>275</v>
      </c>
      <c r="D127" s="26" t="s">
        <v>190</v>
      </c>
      <c r="E127" s="26">
        <v>26.41</v>
      </c>
      <c r="F127" s="26">
        <v>26.41</v>
      </c>
      <c r="G127" s="26" t="s">
        <v>16</v>
      </c>
      <c r="H127" s="26" t="s">
        <v>16</v>
      </c>
      <c r="I127" s="26" t="s">
        <v>16</v>
      </c>
    </row>
    <row r="128" spans="1:9" ht="57.75" customHeight="1" x14ac:dyDescent="0.25">
      <c r="A128" s="52">
        <v>57</v>
      </c>
      <c r="B128" s="31" t="s">
        <v>365</v>
      </c>
      <c r="C128" s="31" t="s">
        <v>276</v>
      </c>
      <c r="D128" s="26" t="s">
        <v>200</v>
      </c>
      <c r="E128" s="26">
        <v>96.69</v>
      </c>
      <c r="F128" s="26">
        <v>58.66</v>
      </c>
      <c r="G128" s="26" t="s">
        <v>16</v>
      </c>
      <c r="H128" s="26">
        <v>0.97</v>
      </c>
      <c r="I128" s="26">
        <v>37.06</v>
      </c>
    </row>
    <row r="129" spans="1:9" ht="50.25" customHeight="1" x14ac:dyDescent="0.25">
      <c r="A129" s="52">
        <v>58</v>
      </c>
      <c r="B129" s="31" t="s">
        <v>365</v>
      </c>
      <c r="C129" s="31" t="s">
        <v>429</v>
      </c>
      <c r="D129" s="26" t="s">
        <v>190</v>
      </c>
      <c r="E129" s="26">
        <v>71.599999999999994</v>
      </c>
      <c r="F129" s="26">
        <v>64.31</v>
      </c>
      <c r="G129" s="26" t="s">
        <v>16</v>
      </c>
      <c r="H129" s="26" t="s">
        <v>16</v>
      </c>
      <c r="I129" s="26">
        <v>7.29</v>
      </c>
    </row>
    <row r="130" spans="1:9" ht="57" customHeight="1" x14ac:dyDescent="0.25">
      <c r="A130" s="52">
        <v>59</v>
      </c>
      <c r="B130" s="31" t="s">
        <v>277</v>
      </c>
      <c r="C130" s="31" t="s">
        <v>278</v>
      </c>
      <c r="D130" s="26" t="s">
        <v>261</v>
      </c>
      <c r="E130" s="26">
        <v>4.4000000000000004</v>
      </c>
      <c r="F130" s="26" t="s">
        <v>16</v>
      </c>
      <c r="G130" s="26">
        <v>3.4</v>
      </c>
      <c r="H130" s="26">
        <v>1</v>
      </c>
      <c r="I130" s="26" t="s">
        <v>16</v>
      </c>
    </row>
    <row r="131" spans="1:9" ht="42" customHeight="1" x14ac:dyDescent="0.25">
      <c r="A131" s="52">
        <v>60</v>
      </c>
      <c r="B131" s="31" t="s">
        <v>279</v>
      </c>
      <c r="C131" s="31" t="s">
        <v>280</v>
      </c>
      <c r="D131" s="26" t="s">
        <v>261</v>
      </c>
      <c r="E131" s="26">
        <v>51</v>
      </c>
      <c r="F131" s="26" t="s">
        <v>16</v>
      </c>
      <c r="G131" s="26">
        <v>50</v>
      </c>
      <c r="H131" s="26">
        <v>1</v>
      </c>
      <c r="I131" s="26" t="s">
        <v>16</v>
      </c>
    </row>
    <row r="132" spans="1:9" ht="18.75" x14ac:dyDescent="0.25">
      <c r="A132" s="74" t="s">
        <v>372</v>
      </c>
      <c r="B132" s="74"/>
      <c r="C132" s="74"/>
      <c r="D132" s="74"/>
      <c r="E132" s="11">
        <f>SUM(E72:E131)</f>
        <v>50733.439999999995</v>
      </c>
      <c r="F132" s="11">
        <f>SUM(F72:F131)</f>
        <v>23791.250000000007</v>
      </c>
      <c r="G132" s="11">
        <f>SUM(G72:G131)</f>
        <v>2732.9700000000003</v>
      </c>
      <c r="H132" s="11">
        <f>SUM(H72:H131)</f>
        <v>14093.800000000001</v>
      </c>
      <c r="I132" s="11">
        <f>SUM(I72:I131)</f>
        <v>10115.419999999995</v>
      </c>
    </row>
    <row r="133" spans="1:9" ht="35.25" customHeight="1" x14ac:dyDescent="0.25">
      <c r="A133" s="75" t="s">
        <v>344</v>
      </c>
      <c r="B133" s="75"/>
      <c r="C133" s="75"/>
      <c r="D133" s="75"/>
      <c r="E133" s="75"/>
      <c r="F133" s="75"/>
      <c r="G133" s="75"/>
      <c r="H133" s="75"/>
      <c r="I133" s="75"/>
    </row>
    <row r="134" spans="1:9" ht="43.5" customHeight="1" x14ac:dyDescent="0.25">
      <c r="A134" s="25">
        <v>1</v>
      </c>
      <c r="B134" s="31" t="s">
        <v>281</v>
      </c>
      <c r="C134" s="31" t="s">
        <v>320</v>
      </c>
      <c r="D134" s="26" t="s">
        <v>282</v>
      </c>
      <c r="E134" s="26">
        <v>5500.36</v>
      </c>
      <c r="F134" s="26">
        <v>318.73</v>
      </c>
      <c r="G134" s="26" t="s">
        <v>16</v>
      </c>
      <c r="H134" s="26">
        <v>2894.72</v>
      </c>
      <c r="I134" s="26">
        <v>2286.91</v>
      </c>
    </row>
    <row r="135" spans="1:9" ht="42.75" customHeight="1" x14ac:dyDescent="0.25">
      <c r="A135" s="25">
        <v>2</v>
      </c>
      <c r="B135" s="31" t="s">
        <v>281</v>
      </c>
      <c r="C135" s="31" t="s">
        <v>283</v>
      </c>
      <c r="D135" s="26" t="s">
        <v>284</v>
      </c>
      <c r="E135" s="26">
        <v>464.56</v>
      </c>
      <c r="F135" s="26">
        <v>20.77</v>
      </c>
      <c r="G135" s="26" t="s">
        <v>16</v>
      </c>
      <c r="H135" s="26">
        <v>386.13</v>
      </c>
      <c r="I135" s="26">
        <v>57.66</v>
      </c>
    </row>
    <row r="136" spans="1:9" ht="29.25" customHeight="1" x14ac:dyDescent="0.25">
      <c r="A136" s="25">
        <v>3</v>
      </c>
      <c r="B136" s="31" t="s">
        <v>281</v>
      </c>
      <c r="C136" s="31" t="s">
        <v>285</v>
      </c>
      <c r="D136" s="26" t="s">
        <v>208</v>
      </c>
      <c r="E136" s="26">
        <v>11.81</v>
      </c>
      <c r="F136" s="26">
        <v>11.23</v>
      </c>
      <c r="G136" s="26" t="s">
        <v>16</v>
      </c>
      <c r="H136" s="26" t="s">
        <v>16</v>
      </c>
      <c r="I136" s="26">
        <v>0.57999999999999996</v>
      </c>
    </row>
    <row r="137" spans="1:9" ht="44.25" customHeight="1" x14ac:dyDescent="0.25">
      <c r="A137" s="49">
        <v>4</v>
      </c>
      <c r="B137" s="31" t="s">
        <v>281</v>
      </c>
      <c r="C137" s="31" t="s">
        <v>286</v>
      </c>
      <c r="D137" s="26" t="s">
        <v>282</v>
      </c>
      <c r="E137" s="26">
        <v>27.73</v>
      </c>
      <c r="F137" s="26">
        <v>25.88</v>
      </c>
      <c r="G137" s="26" t="s">
        <v>16</v>
      </c>
      <c r="H137" s="26" t="s">
        <v>16</v>
      </c>
      <c r="I137" s="26">
        <v>1.85</v>
      </c>
    </row>
    <row r="138" spans="1:9" ht="44.25" customHeight="1" x14ac:dyDescent="0.25">
      <c r="A138" s="49">
        <v>5</v>
      </c>
      <c r="B138" s="31" t="s">
        <v>281</v>
      </c>
      <c r="C138" s="31" t="s">
        <v>439</v>
      </c>
      <c r="D138" s="26" t="s">
        <v>208</v>
      </c>
      <c r="E138" s="26">
        <v>105.57</v>
      </c>
      <c r="F138" s="26">
        <v>102.34</v>
      </c>
      <c r="G138" s="26" t="s">
        <v>16</v>
      </c>
      <c r="H138" s="26" t="s">
        <v>16</v>
      </c>
      <c r="I138" s="26">
        <v>3.23</v>
      </c>
    </row>
    <row r="139" spans="1:9" ht="56.25" x14ac:dyDescent="0.25">
      <c r="A139" s="49">
        <v>6</v>
      </c>
      <c r="B139" s="31" t="s">
        <v>287</v>
      </c>
      <c r="C139" s="31" t="s">
        <v>377</v>
      </c>
      <c r="D139" s="26" t="s">
        <v>282</v>
      </c>
      <c r="E139" s="26">
        <v>3376.53</v>
      </c>
      <c r="F139" s="26">
        <v>932.6</v>
      </c>
      <c r="G139" s="26">
        <v>133</v>
      </c>
      <c r="H139" s="26" t="s">
        <v>16</v>
      </c>
      <c r="I139" s="26">
        <v>2310.9299999999998</v>
      </c>
    </row>
    <row r="140" spans="1:9" ht="42.75" customHeight="1" x14ac:dyDescent="0.25">
      <c r="A140" s="49">
        <v>7</v>
      </c>
      <c r="B140" s="31" t="s">
        <v>287</v>
      </c>
      <c r="C140" s="31" t="s">
        <v>321</v>
      </c>
      <c r="D140" s="26" t="s">
        <v>194</v>
      </c>
      <c r="E140" s="26">
        <v>33</v>
      </c>
      <c r="F140" s="26">
        <v>6</v>
      </c>
      <c r="G140" s="26">
        <v>9</v>
      </c>
      <c r="H140" s="26" t="s">
        <v>16</v>
      </c>
      <c r="I140" s="26">
        <v>18</v>
      </c>
    </row>
    <row r="141" spans="1:9" ht="60.75" customHeight="1" x14ac:dyDescent="0.25">
      <c r="A141" s="49">
        <v>8</v>
      </c>
      <c r="B141" s="31" t="s">
        <v>288</v>
      </c>
      <c r="C141" s="31" t="s">
        <v>380</v>
      </c>
      <c r="D141" s="26" t="s">
        <v>186</v>
      </c>
      <c r="E141" s="26">
        <v>4846.26</v>
      </c>
      <c r="F141" s="26">
        <v>716.32</v>
      </c>
      <c r="G141" s="26" t="s">
        <v>16</v>
      </c>
      <c r="H141" s="26">
        <v>3289.73</v>
      </c>
      <c r="I141" s="26">
        <v>840.21</v>
      </c>
    </row>
    <row r="142" spans="1:9" ht="30" customHeight="1" x14ac:dyDescent="0.25">
      <c r="A142" s="49">
        <v>9</v>
      </c>
      <c r="B142" s="31" t="s">
        <v>289</v>
      </c>
      <c r="C142" s="31" t="s">
        <v>290</v>
      </c>
      <c r="D142" s="26" t="s">
        <v>186</v>
      </c>
      <c r="E142" s="26">
        <v>491.62</v>
      </c>
      <c r="F142" s="26">
        <v>8.5500000000000007</v>
      </c>
      <c r="G142" s="26" t="s">
        <v>16</v>
      </c>
      <c r="H142" s="26">
        <v>396.2</v>
      </c>
      <c r="I142" s="26">
        <v>86.87</v>
      </c>
    </row>
    <row r="143" spans="1:9" ht="29.25" customHeight="1" x14ac:dyDescent="0.25">
      <c r="A143" s="49">
        <v>10</v>
      </c>
      <c r="B143" s="31" t="s">
        <v>289</v>
      </c>
      <c r="C143" s="31" t="s">
        <v>438</v>
      </c>
      <c r="D143" s="26" t="s">
        <v>186</v>
      </c>
      <c r="E143" s="26">
        <v>393.43</v>
      </c>
      <c r="F143" s="26">
        <v>45.91</v>
      </c>
      <c r="G143" s="26" t="s">
        <v>16</v>
      </c>
      <c r="H143" s="26">
        <v>269</v>
      </c>
      <c r="I143" s="26">
        <v>78.52</v>
      </c>
    </row>
    <row r="144" spans="1:9" ht="37.5" x14ac:dyDescent="0.25">
      <c r="A144" s="49">
        <v>11</v>
      </c>
      <c r="B144" s="31" t="s">
        <v>291</v>
      </c>
      <c r="C144" s="31" t="s">
        <v>292</v>
      </c>
      <c r="D144" s="26" t="s">
        <v>186</v>
      </c>
      <c r="E144" s="26">
        <v>3260.16</v>
      </c>
      <c r="F144" s="26">
        <v>84.24</v>
      </c>
      <c r="G144" s="26" t="s">
        <v>16</v>
      </c>
      <c r="H144" s="26">
        <v>1685.21</v>
      </c>
      <c r="I144" s="26">
        <v>1490.71</v>
      </c>
    </row>
    <row r="145" spans="1:9" ht="37.5" x14ac:dyDescent="0.25">
      <c r="A145" s="49">
        <v>12</v>
      </c>
      <c r="B145" s="31" t="s">
        <v>291</v>
      </c>
      <c r="C145" s="31" t="s">
        <v>293</v>
      </c>
      <c r="D145" s="26" t="s">
        <v>186</v>
      </c>
      <c r="E145" s="26">
        <v>1101.1500000000001</v>
      </c>
      <c r="F145" s="26">
        <v>118.24</v>
      </c>
      <c r="G145" s="26" t="s">
        <v>16</v>
      </c>
      <c r="H145" s="26">
        <v>911.27</v>
      </c>
      <c r="I145" s="26">
        <v>71.64</v>
      </c>
    </row>
    <row r="146" spans="1:9" ht="37.5" x14ac:dyDescent="0.25">
      <c r="A146" s="49">
        <v>13</v>
      </c>
      <c r="B146" s="31" t="s">
        <v>294</v>
      </c>
      <c r="C146" s="31" t="s">
        <v>295</v>
      </c>
      <c r="D146" s="26" t="s">
        <v>186</v>
      </c>
      <c r="E146" s="26">
        <v>13</v>
      </c>
      <c r="F146" s="26">
        <v>5</v>
      </c>
      <c r="G146" s="26" t="s">
        <v>16</v>
      </c>
      <c r="H146" s="26" t="s">
        <v>16</v>
      </c>
      <c r="I146" s="26">
        <v>8</v>
      </c>
    </row>
    <row r="147" spans="1:9" ht="23.25" customHeight="1" x14ac:dyDescent="0.25">
      <c r="A147" s="49">
        <v>14</v>
      </c>
      <c r="B147" s="31" t="s">
        <v>294</v>
      </c>
      <c r="C147" s="31" t="s">
        <v>296</v>
      </c>
      <c r="D147" s="26" t="s">
        <v>186</v>
      </c>
      <c r="E147" s="26">
        <v>28</v>
      </c>
      <c r="F147" s="26">
        <v>6</v>
      </c>
      <c r="G147" s="26" t="s">
        <v>16</v>
      </c>
      <c r="H147" s="26">
        <v>21</v>
      </c>
      <c r="I147" s="26">
        <v>1</v>
      </c>
    </row>
    <row r="148" spans="1:9" ht="23.25" customHeight="1" x14ac:dyDescent="0.25">
      <c r="A148" s="49">
        <v>15</v>
      </c>
      <c r="B148" s="31" t="s">
        <v>294</v>
      </c>
      <c r="C148" s="31" t="s">
        <v>297</v>
      </c>
      <c r="D148" s="26" t="s">
        <v>186</v>
      </c>
      <c r="E148" s="26">
        <v>9.5</v>
      </c>
      <c r="F148" s="26">
        <v>9.5</v>
      </c>
      <c r="G148" s="26" t="s">
        <v>16</v>
      </c>
      <c r="H148" s="26" t="s">
        <v>16</v>
      </c>
      <c r="I148" s="26" t="s">
        <v>16</v>
      </c>
    </row>
    <row r="149" spans="1:9" ht="37.5" x14ac:dyDescent="0.25">
      <c r="A149" s="49">
        <v>16</v>
      </c>
      <c r="B149" s="31" t="s">
        <v>298</v>
      </c>
      <c r="C149" s="31" t="s">
        <v>299</v>
      </c>
      <c r="D149" s="26" t="s">
        <v>186</v>
      </c>
      <c r="E149" s="26">
        <v>153.13</v>
      </c>
      <c r="F149" s="26">
        <v>31.8</v>
      </c>
      <c r="G149" s="26" t="s">
        <v>16</v>
      </c>
      <c r="H149" s="26">
        <v>111</v>
      </c>
      <c r="I149" s="26">
        <v>10.33</v>
      </c>
    </row>
    <row r="150" spans="1:9" ht="18.75" x14ac:dyDescent="0.25">
      <c r="A150" s="49">
        <v>17</v>
      </c>
      <c r="B150" s="31" t="s">
        <v>366</v>
      </c>
      <c r="C150" s="31" t="s">
        <v>300</v>
      </c>
      <c r="D150" s="26" t="s">
        <v>186</v>
      </c>
      <c r="E150" s="26">
        <v>1167.75</v>
      </c>
      <c r="F150" s="26">
        <v>60.54</v>
      </c>
      <c r="G150" s="26">
        <v>0.78</v>
      </c>
      <c r="H150" s="26">
        <v>699.36</v>
      </c>
      <c r="I150" s="26">
        <v>407.07</v>
      </c>
    </row>
    <row r="151" spans="1:9" ht="18.75" x14ac:dyDescent="0.25">
      <c r="A151" s="74" t="s">
        <v>372</v>
      </c>
      <c r="B151" s="74"/>
      <c r="C151" s="74"/>
      <c r="D151" s="74"/>
      <c r="E151" s="11">
        <f>SUM(E134:E150)</f>
        <v>20983.56</v>
      </c>
      <c r="F151" s="11">
        <f t="shared" ref="F151:I151" si="1">SUM(F134:F150)</f>
        <v>2503.65</v>
      </c>
      <c r="G151" s="11">
        <f t="shared" si="1"/>
        <v>142.78</v>
      </c>
      <c r="H151" s="11">
        <f t="shared" si="1"/>
        <v>10663.62</v>
      </c>
      <c r="I151" s="11">
        <f t="shared" si="1"/>
        <v>7673.51</v>
      </c>
    </row>
    <row r="155" spans="1:9" x14ac:dyDescent="0.25">
      <c r="C155" t="s">
        <v>437</v>
      </c>
    </row>
  </sheetData>
  <mergeCells count="23">
    <mergeCell ref="A7:I7"/>
    <mergeCell ref="A8:I8"/>
    <mergeCell ref="A9:A10"/>
    <mergeCell ref="B9:B10"/>
    <mergeCell ref="C9:C10"/>
    <mergeCell ref="D9:D10"/>
    <mergeCell ref="E9:E10"/>
    <mergeCell ref="F9:I9"/>
    <mergeCell ref="A6:I6"/>
    <mergeCell ref="E1:I1"/>
    <mergeCell ref="E2:I2"/>
    <mergeCell ref="E3:I3"/>
    <mergeCell ref="E4:I4"/>
    <mergeCell ref="E5:I5"/>
    <mergeCell ref="A132:D132"/>
    <mergeCell ref="A70:D70"/>
    <mergeCell ref="A151:D151"/>
    <mergeCell ref="A11:D11"/>
    <mergeCell ref="A12:I12"/>
    <mergeCell ref="A15:D15"/>
    <mergeCell ref="A16:I16"/>
    <mergeCell ref="A71:I71"/>
    <mergeCell ref="A133:I133"/>
  </mergeCells>
  <pageMargins left="0.19" right="0.18" top="0.27" bottom="0.28999999999999998" header="0.3" footer="0.27"/>
  <pageSetup paperSize="9" scale="9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opLeftCell="A4" zoomScaleNormal="100" workbookViewId="0">
      <selection activeCell="C11" sqref="C11"/>
    </sheetView>
  </sheetViews>
  <sheetFormatPr defaultRowHeight="15" x14ac:dyDescent="0.25"/>
  <cols>
    <col min="1" max="1" width="5.140625" customWidth="1"/>
    <col min="2" max="2" width="21.5703125" customWidth="1"/>
    <col min="3" max="3" width="44.42578125" customWidth="1"/>
    <col min="4" max="4" width="15" customWidth="1"/>
    <col min="5" max="5" width="13.28515625" customWidth="1"/>
    <col min="9" max="9" width="18.5703125" customWidth="1"/>
  </cols>
  <sheetData>
    <row r="1" spans="1:9" ht="18.75" x14ac:dyDescent="0.3">
      <c r="A1" s="71" t="s">
        <v>3</v>
      </c>
      <c r="B1" s="71"/>
      <c r="C1" s="71"/>
      <c r="D1" s="71"/>
      <c r="E1" s="71"/>
      <c r="F1" s="71"/>
      <c r="G1" s="71"/>
      <c r="H1" s="71"/>
      <c r="I1" s="71"/>
    </row>
    <row r="2" spans="1:9" ht="20.25" x14ac:dyDescent="0.3">
      <c r="A2" s="72" t="s">
        <v>403</v>
      </c>
      <c r="B2" s="72"/>
      <c r="C2" s="72"/>
      <c r="D2" s="72"/>
      <c r="E2" s="72"/>
      <c r="F2" s="72"/>
      <c r="G2" s="72"/>
      <c r="H2" s="72"/>
      <c r="I2" s="72"/>
    </row>
    <row r="3" spans="1:9" ht="18.75" x14ac:dyDescent="0.3">
      <c r="A3" s="2"/>
      <c r="B3" s="2"/>
      <c r="C3" s="2"/>
      <c r="D3" s="2"/>
      <c r="E3" s="2"/>
      <c r="F3" s="2"/>
      <c r="G3" s="2"/>
      <c r="H3" s="2"/>
      <c r="I3" s="2"/>
    </row>
    <row r="4" spans="1:9" ht="15.75" x14ac:dyDescent="0.25">
      <c r="A4" s="86" t="s">
        <v>5</v>
      </c>
      <c r="B4" s="87" t="s">
        <v>6</v>
      </c>
      <c r="C4" s="87" t="s">
        <v>7</v>
      </c>
      <c r="D4" s="87" t="s">
        <v>8</v>
      </c>
      <c r="E4" s="87" t="s">
        <v>347</v>
      </c>
      <c r="F4" s="86" t="s">
        <v>9</v>
      </c>
      <c r="G4" s="86"/>
      <c r="H4" s="86"/>
      <c r="I4" s="86"/>
    </row>
    <row r="5" spans="1:9" ht="79.5" customHeight="1" x14ac:dyDescent="0.25">
      <c r="A5" s="86"/>
      <c r="B5" s="87"/>
      <c r="C5" s="87"/>
      <c r="D5" s="87"/>
      <c r="E5" s="87"/>
      <c r="F5" s="14" t="s">
        <v>10</v>
      </c>
      <c r="G5" s="14" t="s">
        <v>11</v>
      </c>
      <c r="H5" s="14" t="s">
        <v>349</v>
      </c>
      <c r="I5" s="15" t="s">
        <v>12</v>
      </c>
    </row>
    <row r="6" spans="1:9" ht="18.75" x14ac:dyDescent="0.25">
      <c r="A6" s="75" t="s">
        <v>340</v>
      </c>
      <c r="B6" s="75"/>
      <c r="C6" s="75"/>
      <c r="D6" s="75"/>
      <c r="E6" s="3">
        <f>E9+E13+E23+E28</f>
        <v>22460.959999999999</v>
      </c>
      <c r="F6" s="3">
        <f t="shared" ref="F6:I6" si="0">F9+F13+F23+F28</f>
        <v>1899.0099999999998</v>
      </c>
      <c r="G6" s="3">
        <f>G13+G23</f>
        <v>20.74</v>
      </c>
      <c r="H6" s="3">
        <f>H9+H23+H28</f>
        <v>5516.56</v>
      </c>
      <c r="I6" s="3">
        <f t="shared" si="0"/>
        <v>15024.650000000001</v>
      </c>
    </row>
    <row r="7" spans="1:9" ht="18.75" x14ac:dyDescent="0.25">
      <c r="A7" s="75" t="s">
        <v>336</v>
      </c>
      <c r="B7" s="75"/>
      <c r="C7" s="75"/>
      <c r="D7" s="75"/>
      <c r="E7" s="75"/>
      <c r="F7" s="75"/>
      <c r="G7" s="75"/>
      <c r="H7" s="75"/>
      <c r="I7" s="75"/>
    </row>
    <row r="8" spans="1:9" ht="23.25" customHeight="1" x14ac:dyDescent="0.25">
      <c r="A8" s="4">
        <v>1</v>
      </c>
      <c r="B8" s="5" t="s">
        <v>382</v>
      </c>
      <c r="C8" s="5" t="s">
        <v>387</v>
      </c>
      <c r="D8" s="6" t="s">
        <v>32</v>
      </c>
      <c r="E8" s="6">
        <v>2038.57</v>
      </c>
      <c r="F8" s="6">
        <v>82.31</v>
      </c>
      <c r="G8" s="7" t="s">
        <v>16</v>
      </c>
      <c r="H8" s="6">
        <v>168.59</v>
      </c>
      <c r="I8" s="6">
        <v>1787.67</v>
      </c>
    </row>
    <row r="9" spans="1:9" ht="15.75" x14ac:dyDescent="0.25">
      <c r="A9" s="88" t="s">
        <v>19</v>
      </c>
      <c r="B9" s="88"/>
      <c r="C9" s="88"/>
      <c r="D9" s="88"/>
      <c r="E9" s="13">
        <f>E8</f>
        <v>2038.57</v>
      </c>
      <c r="F9" s="13">
        <f t="shared" ref="F9:I9" si="1">F8</f>
        <v>82.31</v>
      </c>
      <c r="G9" s="13" t="str">
        <f t="shared" si="1"/>
        <v>-</v>
      </c>
      <c r="H9" s="13">
        <f t="shared" si="1"/>
        <v>168.59</v>
      </c>
      <c r="I9" s="13">
        <f t="shared" si="1"/>
        <v>1787.67</v>
      </c>
    </row>
    <row r="10" spans="1:9" ht="18.75" x14ac:dyDescent="0.25">
      <c r="A10" s="74" t="s">
        <v>337</v>
      </c>
      <c r="B10" s="74"/>
      <c r="C10" s="74"/>
      <c r="D10" s="74"/>
      <c r="E10" s="74"/>
      <c r="F10" s="74"/>
      <c r="G10" s="74"/>
      <c r="H10" s="74"/>
      <c r="I10" s="74"/>
    </row>
    <row r="11" spans="1:9" ht="31.5" x14ac:dyDescent="0.25">
      <c r="A11" s="14">
        <v>1</v>
      </c>
      <c r="B11" s="8" t="s">
        <v>383</v>
      </c>
      <c r="C11" s="9" t="s">
        <v>384</v>
      </c>
      <c r="D11" s="14" t="s">
        <v>22</v>
      </c>
      <c r="E11" s="14">
        <v>10955.42</v>
      </c>
      <c r="F11" s="14">
        <v>568.69000000000005</v>
      </c>
      <c r="G11" s="15" t="s">
        <v>16</v>
      </c>
      <c r="H11" s="7" t="s">
        <v>16</v>
      </c>
      <c r="I11" s="14">
        <v>10386.73</v>
      </c>
    </row>
    <row r="12" spans="1:9" ht="21.75" customHeight="1" x14ac:dyDescent="0.25">
      <c r="A12" s="14">
        <v>2</v>
      </c>
      <c r="B12" s="8" t="s">
        <v>385</v>
      </c>
      <c r="C12" s="9" t="s">
        <v>386</v>
      </c>
      <c r="D12" s="14" t="s">
        <v>65</v>
      </c>
      <c r="E12" s="14">
        <v>18.100000000000001</v>
      </c>
      <c r="F12" s="14">
        <v>10</v>
      </c>
      <c r="G12" s="15">
        <v>3.5</v>
      </c>
      <c r="H12" s="7" t="s">
        <v>16</v>
      </c>
      <c r="I12" s="7">
        <v>4.5999999999999996</v>
      </c>
    </row>
    <row r="13" spans="1:9" ht="15.75" x14ac:dyDescent="0.25">
      <c r="A13" s="88" t="s">
        <v>19</v>
      </c>
      <c r="B13" s="88"/>
      <c r="C13" s="88"/>
      <c r="D13" s="88"/>
      <c r="E13" s="13">
        <f>E11+E12</f>
        <v>10973.52</v>
      </c>
      <c r="F13" s="13">
        <f t="shared" ref="F13:I13" si="2">F11+F12</f>
        <v>578.69000000000005</v>
      </c>
      <c r="G13" s="13">
        <v>3.5</v>
      </c>
      <c r="H13" s="7" t="s">
        <v>16</v>
      </c>
      <c r="I13" s="13">
        <f t="shared" si="2"/>
        <v>10391.33</v>
      </c>
    </row>
    <row r="14" spans="1:9" ht="18.75" x14ac:dyDescent="0.25">
      <c r="A14" s="75" t="s">
        <v>338</v>
      </c>
      <c r="B14" s="75"/>
      <c r="C14" s="75"/>
      <c r="D14" s="75"/>
      <c r="E14" s="75"/>
      <c r="F14" s="75"/>
      <c r="G14" s="75"/>
      <c r="H14" s="75"/>
      <c r="I14" s="75"/>
    </row>
    <row r="15" spans="1:9" ht="15.75" x14ac:dyDescent="0.25">
      <c r="A15" s="4">
        <v>1</v>
      </c>
      <c r="B15" s="5" t="s">
        <v>92</v>
      </c>
      <c r="C15" s="5" t="s">
        <v>388</v>
      </c>
      <c r="D15" s="6" t="s">
        <v>15</v>
      </c>
      <c r="E15" s="6">
        <v>2038.57</v>
      </c>
      <c r="F15" s="6">
        <v>82.31</v>
      </c>
      <c r="G15" s="7" t="s">
        <v>16</v>
      </c>
      <c r="H15" s="6">
        <v>168.59</v>
      </c>
      <c r="I15" s="6">
        <v>1787.67</v>
      </c>
    </row>
    <row r="16" spans="1:9" ht="15.75" x14ac:dyDescent="0.25">
      <c r="A16" s="4">
        <v>2</v>
      </c>
      <c r="B16" s="5" t="s">
        <v>103</v>
      </c>
      <c r="C16" s="5" t="s">
        <v>389</v>
      </c>
      <c r="D16" s="14" t="s">
        <v>22</v>
      </c>
      <c r="E16" s="7">
        <v>0</v>
      </c>
      <c r="F16" s="7" t="s">
        <v>16</v>
      </c>
      <c r="G16" s="7" t="s">
        <v>16</v>
      </c>
      <c r="H16" s="7" t="s">
        <v>16</v>
      </c>
      <c r="I16" s="7" t="s">
        <v>16</v>
      </c>
    </row>
    <row r="17" spans="1:15" ht="15.75" x14ac:dyDescent="0.25">
      <c r="A17" s="4">
        <v>3</v>
      </c>
      <c r="B17" s="5" t="s">
        <v>103</v>
      </c>
      <c r="C17" s="5" t="s">
        <v>390</v>
      </c>
      <c r="D17" s="6" t="s">
        <v>22</v>
      </c>
      <c r="E17" s="6">
        <v>182.6</v>
      </c>
      <c r="F17" s="6">
        <v>162.6</v>
      </c>
      <c r="G17" s="6"/>
      <c r="H17" s="6"/>
      <c r="I17" s="6">
        <v>20</v>
      </c>
    </row>
    <row r="18" spans="1:15" ht="15.75" x14ac:dyDescent="0.25">
      <c r="A18" s="4">
        <v>4</v>
      </c>
      <c r="B18" s="5" t="s">
        <v>114</v>
      </c>
      <c r="C18" s="5" t="s">
        <v>391</v>
      </c>
      <c r="D18" s="6" t="s">
        <v>22</v>
      </c>
      <c r="E18" s="6">
        <v>55.13</v>
      </c>
      <c r="F18" s="6">
        <v>49.92</v>
      </c>
      <c r="G18" s="6"/>
      <c r="H18" s="6"/>
      <c r="I18" s="6">
        <v>5.21</v>
      </c>
    </row>
    <row r="19" spans="1:15" ht="15.75" x14ac:dyDescent="0.25">
      <c r="A19" s="4">
        <v>5</v>
      </c>
      <c r="B19" s="5" t="s">
        <v>392</v>
      </c>
      <c r="C19" s="5" t="s">
        <v>431</v>
      </c>
      <c r="D19" s="6" t="s">
        <v>65</v>
      </c>
      <c r="E19" s="6">
        <v>37.93</v>
      </c>
      <c r="F19" s="6">
        <v>35.75</v>
      </c>
      <c r="G19" s="6"/>
      <c r="H19" s="6"/>
      <c r="I19" s="6">
        <v>2.1800000000000002</v>
      </c>
    </row>
    <row r="20" spans="1:15" ht="15.75" x14ac:dyDescent="0.25">
      <c r="A20" s="4">
        <v>6</v>
      </c>
      <c r="B20" s="5" t="s">
        <v>123</v>
      </c>
      <c r="C20" s="5" t="s">
        <v>393</v>
      </c>
      <c r="D20" s="6" t="s">
        <v>22</v>
      </c>
      <c r="E20" s="6">
        <v>194.08</v>
      </c>
      <c r="F20" s="6">
        <v>144.47</v>
      </c>
      <c r="G20" s="6"/>
      <c r="H20" s="6">
        <v>25.89</v>
      </c>
      <c r="I20" s="6">
        <v>23.72</v>
      </c>
    </row>
    <row r="21" spans="1:15" ht="15.75" x14ac:dyDescent="0.25">
      <c r="A21" s="4">
        <v>7</v>
      </c>
      <c r="B21" s="5" t="s">
        <v>394</v>
      </c>
      <c r="C21" s="5" t="s">
        <v>395</v>
      </c>
      <c r="D21" s="6" t="s">
        <v>22</v>
      </c>
      <c r="E21" s="6">
        <v>913.06</v>
      </c>
      <c r="F21" s="6">
        <v>600.07000000000005</v>
      </c>
      <c r="G21" s="6"/>
      <c r="H21" s="6">
        <v>98.29</v>
      </c>
      <c r="I21" s="6">
        <v>214.7</v>
      </c>
    </row>
    <row r="22" spans="1:15" ht="15.75" x14ac:dyDescent="0.25">
      <c r="A22" s="4">
        <v>8</v>
      </c>
      <c r="B22" s="5" t="s">
        <v>396</v>
      </c>
      <c r="C22" s="5" t="s">
        <v>397</v>
      </c>
      <c r="D22" s="6" t="s">
        <v>15</v>
      </c>
      <c r="E22" s="6">
        <v>49.29</v>
      </c>
      <c r="F22" s="6"/>
      <c r="G22" s="6">
        <v>17.239999999999998</v>
      </c>
      <c r="H22" s="6">
        <v>30.99</v>
      </c>
      <c r="I22" s="6">
        <v>1.06</v>
      </c>
    </row>
    <row r="23" spans="1:15" ht="15.75" x14ac:dyDescent="0.25">
      <c r="A23" s="88" t="s">
        <v>19</v>
      </c>
      <c r="B23" s="88"/>
      <c r="C23" s="88"/>
      <c r="D23" s="88"/>
      <c r="E23" s="13">
        <f>SUM(E15:E22)</f>
        <v>3470.66</v>
      </c>
      <c r="F23" s="13">
        <f t="shared" ref="F23:I23" si="3">SUM(F15:F22)</f>
        <v>1075.1199999999999</v>
      </c>
      <c r="G23" s="13">
        <f t="shared" si="3"/>
        <v>17.239999999999998</v>
      </c>
      <c r="H23" s="13">
        <f t="shared" si="3"/>
        <v>323.76000000000005</v>
      </c>
      <c r="I23" s="13">
        <f t="shared" si="3"/>
        <v>2054.54</v>
      </c>
    </row>
    <row r="24" spans="1:15" ht="18.75" x14ac:dyDescent="0.25">
      <c r="A24" s="75" t="s">
        <v>339</v>
      </c>
      <c r="B24" s="75"/>
      <c r="C24" s="75"/>
      <c r="D24" s="75"/>
      <c r="E24" s="75"/>
      <c r="F24" s="75"/>
      <c r="G24" s="75"/>
      <c r="H24" s="75"/>
      <c r="I24" s="75"/>
    </row>
    <row r="25" spans="1:15" ht="31.5" x14ac:dyDescent="0.25">
      <c r="A25" s="6">
        <v>1</v>
      </c>
      <c r="B25" s="5" t="s">
        <v>398</v>
      </c>
      <c r="C25" s="12" t="s">
        <v>399</v>
      </c>
      <c r="D25" s="7" t="s">
        <v>400</v>
      </c>
      <c r="E25" s="7">
        <v>5841.95</v>
      </c>
      <c r="F25" s="7">
        <v>145.25</v>
      </c>
      <c r="G25" s="7" t="s">
        <v>16</v>
      </c>
      <c r="H25" s="7">
        <v>4986.95</v>
      </c>
      <c r="I25" s="7">
        <v>709.75</v>
      </c>
    </row>
    <row r="26" spans="1:15" ht="15.75" x14ac:dyDescent="0.25">
      <c r="A26" s="6">
        <v>2</v>
      </c>
      <c r="B26" s="5" t="s">
        <v>155</v>
      </c>
      <c r="C26" s="12" t="s">
        <v>401</v>
      </c>
      <c r="D26" s="7" t="s">
        <v>65</v>
      </c>
      <c r="E26" s="7">
        <v>128.5</v>
      </c>
      <c r="F26" s="7">
        <v>16</v>
      </c>
      <c r="G26" s="7" t="s">
        <v>16</v>
      </c>
      <c r="H26" s="7">
        <v>32.26</v>
      </c>
      <c r="I26" s="7">
        <v>80.239999999999995</v>
      </c>
    </row>
    <row r="27" spans="1:15" ht="15.75" x14ac:dyDescent="0.25">
      <c r="A27" s="6">
        <v>3</v>
      </c>
      <c r="B27" s="5" t="s">
        <v>166</v>
      </c>
      <c r="C27" s="12" t="s">
        <v>402</v>
      </c>
      <c r="D27" s="7" t="s">
        <v>32</v>
      </c>
      <c r="E27" s="7">
        <v>7.76</v>
      </c>
      <c r="F27" s="7">
        <v>1.64</v>
      </c>
      <c r="G27" s="7" t="s">
        <v>16</v>
      </c>
      <c r="H27" s="7">
        <v>5</v>
      </c>
      <c r="I27" s="7">
        <v>1.1200000000000001</v>
      </c>
      <c r="K27" s="51">
        <v>20.21</v>
      </c>
      <c r="L27" s="51">
        <v>9.9</v>
      </c>
      <c r="M27" s="50"/>
      <c r="N27" s="51">
        <v>7</v>
      </c>
      <c r="O27" s="51">
        <v>3.31</v>
      </c>
    </row>
    <row r="28" spans="1:15" ht="15.75" x14ac:dyDescent="0.25">
      <c r="A28" s="88" t="s">
        <v>19</v>
      </c>
      <c r="B28" s="88"/>
      <c r="C28" s="88"/>
      <c r="D28" s="88"/>
      <c r="E28" s="13">
        <f>E25+E26+E27</f>
        <v>5978.21</v>
      </c>
      <c r="F28" s="13">
        <f t="shared" ref="F28:I28" si="4">F25+F26+F27</f>
        <v>162.88999999999999</v>
      </c>
      <c r="G28" s="13"/>
      <c r="H28" s="13">
        <f t="shared" si="4"/>
        <v>5024.21</v>
      </c>
      <c r="I28" s="13">
        <f t="shared" si="4"/>
        <v>791.11</v>
      </c>
    </row>
  </sheetData>
  <mergeCells count="17">
    <mergeCell ref="A14:I14"/>
    <mergeCell ref="A23:D23"/>
    <mergeCell ref="A24:I24"/>
    <mergeCell ref="A28:D28"/>
    <mergeCell ref="A6:D6"/>
    <mergeCell ref="A7:I7"/>
    <mergeCell ref="A9:D9"/>
    <mergeCell ref="A10:I10"/>
    <mergeCell ref="A13:D13"/>
    <mergeCell ref="A1:I1"/>
    <mergeCell ref="A2:I2"/>
    <mergeCell ref="A4:A5"/>
    <mergeCell ref="B4:B5"/>
    <mergeCell ref="C4:C5"/>
    <mergeCell ref="D4:D5"/>
    <mergeCell ref="E4:E5"/>
    <mergeCell ref="F4:I4"/>
  </mergeCells>
  <pageMargins left="0.7" right="0.7" top="0.75" bottom="0.75" header="0.3" footer="0.3"/>
  <pageSetup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8"/>
  <sheetViews>
    <sheetView tabSelected="1" topLeftCell="A127" zoomScaleNormal="100" workbookViewId="0">
      <selection activeCell="E4" sqref="E4:I4"/>
    </sheetView>
  </sheetViews>
  <sheetFormatPr defaultRowHeight="15" x14ac:dyDescent="0.25"/>
  <cols>
    <col min="1" max="1" width="5.7109375" customWidth="1"/>
    <col min="2" max="2" width="27" customWidth="1"/>
    <col min="3" max="3" width="44.42578125" customWidth="1"/>
    <col min="4" max="4" width="17.7109375" customWidth="1"/>
    <col min="5" max="5" width="13" customWidth="1"/>
    <col min="6" max="6" width="12.5703125" customWidth="1"/>
    <col min="7" max="7" width="12.42578125" customWidth="1"/>
    <col min="8" max="8" width="14.140625" customWidth="1"/>
    <col min="9" max="9" width="15.85546875" customWidth="1"/>
  </cols>
  <sheetData>
    <row r="1" spans="1:9" ht="20.25" x14ac:dyDescent="0.25">
      <c r="A1" s="1"/>
      <c r="B1" s="1"/>
      <c r="C1" s="1"/>
      <c r="D1" s="1"/>
      <c r="E1" s="89" t="s">
        <v>454</v>
      </c>
      <c r="F1" s="89"/>
      <c r="G1" s="89"/>
      <c r="H1" s="89"/>
      <c r="I1" s="89"/>
    </row>
    <row r="2" spans="1:9" ht="20.25" x14ac:dyDescent="0.25">
      <c r="A2" s="1"/>
      <c r="B2" s="1"/>
      <c r="C2" s="1"/>
      <c r="D2" s="1"/>
      <c r="E2" s="89" t="s">
        <v>453</v>
      </c>
      <c r="F2" s="89"/>
      <c r="G2" s="89"/>
      <c r="H2" s="89"/>
      <c r="I2" s="89"/>
    </row>
    <row r="3" spans="1:9" ht="20.25" x14ac:dyDescent="0.25">
      <c r="A3" s="1"/>
      <c r="B3" s="1"/>
      <c r="C3" s="1"/>
      <c r="D3" s="1"/>
      <c r="E3" s="89" t="s">
        <v>452</v>
      </c>
      <c r="F3" s="89"/>
      <c r="G3" s="89"/>
      <c r="H3" s="89"/>
      <c r="I3" s="89"/>
    </row>
    <row r="4" spans="1:9" ht="20.25" x14ac:dyDescent="0.25">
      <c r="A4" s="1"/>
      <c r="B4" s="1"/>
      <c r="C4" s="1"/>
      <c r="D4" s="1"/>
      <c r="E4" s="89" t="s">
        <v>462</v>
      </c>
      <c r="F4" s="89"/>
      <c r="G4" s="89"/>
      <c r="H4" s="89"/>
      <c r="I4" s="89"/>
    </row>
    <row r="5" spans="1:9" ht="20.25" x14ac:dyDescent="0.3">
      <c r="A5" s="90" t="s">
        <v>444</v>
      </c>
      <c r="B5" s="90"/>
      <c r="C5" s="90"/>
      <c r="D5" s="90"/>
      <c r="E5" s="90"/>
      <c r="F5" s="90"/>
      <c r="G5" s="90"/>
      <c r="H5" s="90"/>
      <c r="I5" s="90"/>
    </row>
    <row r="6" spans="1:9" ht="20.25" x14ac:dyDescent="0.3">
      <c r="A6" s="91" t="s">
        <v>4</v>
      </c>
      <c r="B6" s="91"/>
      <c r="C6" s="91"/>
      <c r="D6" s="91"/>
      <c r="E6" s="91"/>
      <c r="F6" s="91"/>
      <c r="G6" s="91"/>
      <c r="H6" s="91"/>
      <c r="I6" s="91"/>
    </row>
    <row r="7" spans="1:9" ht="18.75" x14ac:dyDescent="0.3">
      <c r="A7" s="2"/>
      <c r="B7" s="2"/>
      <c r="C7" s="2"/>
      <c r="D7" s="2"/>
      <c r="E7" s="2"/>
      <c r="F7" s="2"/>
      <c r="G7" s="2"/>
      <c r="H7" s="2"/>
      <c r="I7" s="2"/>
    </row>
    <row r="8" spans="1:9" ht="18.75" x14ac:dyDescent="0.25">
      <c r="A8" s="69" t="s">
        <v>5</v>
      </c>
      <c r="B8" s="73" t="s">
        <v>443</v>
      </c>
      <c r="C8" s="73" t="s">
        <v>445</v>
      </c>
      <c r="D8" s="73" t="s">
        <v>8</v>
      </c>
      <c r="E8" s="73" t="s">
        <v>347</v>
      </c>
      <c r="F8" s="69" t="s">
        <v>9</v>
      </c>
      <c r="G8" s="69"/>
      <c r="H8" s="69"/>
      <c r="I8" s="69"/>
    </row>
    <row r="9" spans="1:9" ht="55.5" customHeight="1" x14ac:dyDescent="0.25">
      <c r="A9" s="69"/>
      <c r="B9" s="73"/>
      <c r="C9" s="73"/>
      <c r="D9" s="73"/>
      <c r="E9" s="73"/>
      <c r="F9" s="55" t="s">
        <v>10</v>
      </c>
      <c r="G9" s="55" t="s">
        <v>11</v>
      </c>
      <c r="H9" s="55" t="s">
        <v>349</v>
      </c>
      <c r="I9" s="56" t="s">
        <v>12</v>
      </c>
    </row>
    <row r="10" spans="1:9" ht="18.75" x14ac:dyDescent="0.25">
      <c r="A10" s="75" t="s">
        <v>455</v>
      </c>
      <c r="B10" s="75"/>
      <c r="C10" s="75"/>
      <c r="D10" s="75"/>
      <c r="E10" s="27">
        <f>E14+E69+E129+E148</f>
        <v>152409.01</v>
      </c>
      <c r="F10" s="27">
        <f>F14+F69+F129+F148</f>
        <v>41498.390000000007</v>
      </c>
      <c r="G10" s="27">
        <f>G14+G69+G129+G148</f>
        <v>4693.84</v>
      </c>
      <c r="H10" s="27">
        <f>H14+H69+H129+H148</f>
        <v>40069.5</v>
      </c>
      <c r="I10" s="27">
        <f>I14+I69+I129+I148</f>
        <v>66147.28</v>
      </c>
    </row>
    <row r="11" spans="1:9" ht="18.75" x14ac:dyDescent="0.25">
      <c r="A11" s="75" t="s">
        <v>336</v>
      </c>
      <c r="B11" s="75"/>
      <c r="C11" s="75"/>
      <c r="D11" s="75"/>
      <c r="E11" s="75"/>
      <c r="F11" s="75"/>
      <c r="G11" s="75"/>
      <c r="H11" s="75"/>
      <c r="I11" s="75"/>
    </row>
    <row r="12" spans="1:9" ht="25.5" customHeight="1" x14ac:dyDescent="0.25">
      <c r="A12" s="28">
        <v>1</v>
      </c>
      <c r="B12" s="16" t="s">
        <v>13</v>
      </c>
      <c r="C12" s="16" t="s">
        <v>456</v>
      </c>
      <c r="D12" s="19" t="s">
        <v>15</v>
      </c>
      <c r="E12" s="19">
        <v>416.52</v>
      </c>
      <c r="F12" s="19">
        <v>157.22</v>
      </c>
      <c r="G12" s="18" t="s">
        <v>16</v>
      </c>
      <c r="H12" s="19">
        <v>14</v>
      </c>
      <c r="I12" s="19">
        <v>245.3</v>
      </c>
    </row>
    <row r="13" spans="1:9" ht="37.5" x14ac:dyDescent="0.25">
      <c r="A13" s="19">
        <v>2</v>
      </c>
      <c r="B13" s="16" t="s">
        <v>446</v>
      </c>
      <c r="C13" s="16" t="s">
        <v>457</v>
      </c>
      <c r="D13" s="18" t="s">
        <v>406</v>
      </c>
      <c r="E13" s="19">
        <v>626.79</v>
      </c>
      <c r="F13" s="19">
        <v>82.31</v>
      </c>
      <c r="G13" s="18" t="s">
        <v>16</v>
      </c>
      <c r="H13" s="19">
        <v>60</v>
      </c>
      <c r="I13" s="19">
        <v>484.48</v>
      </c>
    </row>
    <row r="14" spans="1:9" ht="18.75" x14ac:dyDescent="0.25">
      <c r="A14" s="76" t="s">
        <v>19</v>
      </c>
      <c r="B14" s="76"/>
      <c r="C14" s="76"/>
      <c r="D14" s="76"/>
      <c r="E14" s="54">
        <f>+E13+E12</f>
        <v>1043.31</v>
      </c>
      <c r="F14" s="54">
        <f t="shared" ref="F14:I14" si="0">+F13+F12</f>
        <v>239.53</v>
      </c>
      <c r="G14" s="54"/>
      <c r="H14" s="54">
        <f t="shared" si="0"/>
        <v>74</v>
      </c>
      <c r="I14" s="54">
        <f t="shared" si="0"/>
        <v>729.78</v>
      </c>
    </row>
    <row r="15" spans="1:9" ht="18.75" x14ac:dyDescent="0.25">
      <c r="A15" s="74" t="s">
        <v>337</v>
      </c>
      <c r="B15" s="74"/>
      <c r="C15" s="74"/>
      <c r="D15" s="74"/>
      <c r="E15" s="74"/>
      <c r="F15" s="74"/>
      <c r="G15" s="74"/>
      <c r="H15" s="74"/>
      <c r="I15" s="74"/>
    </row>
    <row r="16" spans="1:9" ht="37.5" x14ac:dyDescent="0.25">
      <c r="A16" s="55">
        <v>1</v>
      </c>
      <c r="B16" s="30" t="s">
        <v>20</v>
      </c>
      <c r="C16" s="31" t="s">
        <v>458</v>
      </c>
      <c r="D16" s="55" t="s">
        <v>22</v>
      </c>
      <c r="E16" s="55">
        <v>7347.9</v>
      </c>
      <c r="F16" s="55">
        <v>786</v>
      </c>
      <c r="G16" s="56" t="s">
        <v>16</v>
      </c>
      <c r="H16" s="55">
        <v>5125</v>
      </c>
      <c r="I16" s="55">
        <v>1436.9</v>
      </c>
    </row>
    <row r="17" spans="1:9" ht="56.25" x14ac:dyDescent="0.25">
      <c r="A17" s="55">
        <v>2</v>
      </c>
      <c r="B17" s="30" t="s">
        <v>20</v>
      </c>
      <c r="C17" s="31" t="s">
        <v>459</v>
      </c>
      <c r="D17" s="55" t="s">
        <v>22</v>
      </c>
      <c r="E17" s="55">
        <v>699.27</v>
      </c>
      <c r="F17" s="55">
        <v>414.35</v>
      </c>
      <c r="G17" s="56" t="s">
        <v>16</v>
      </c>
      <c r="H17" s="55">
        <v>97.53</v>
      </c>
      <c r="I17" s="55">
        <v>187.39</v>
      </c>
    </row>
    <row r="18" spans="1:9" ht="37.5" x14ac:dyDescent="0.25">
      <c r="A18" s="55">
        <v>3</v>
      </c>
      <c r="B18" s="30" t="s">
        <v>24</v>
      </c>
      <c r="C18" s="31" t="s">
        <v>25</v>
      </c>
      <c r="D18" s="56" t="s">
        <v>26</v>
      </c>
      <c r="E18" s="56">
        <v>724.19</v>
      </c>
      <c r="F18" s="55">
        <v>565.79</v>
      </c>
      <c r="G18" s="56" t="s">
        <v>16</v>
      </c>
      <c r="H18" s="56" t="s">
        <v>16</v>
      </c>
      <c r="I18" s="55">
        <v>158.4</v>
      </c>
    </row>
    <row r="19" spans="1:9" ht="37.5" x14ac:dyDescent="0.25">
      <c r="A19" s="55">
        <v>4</v>
      </c>
      <c r="B19" s="30" t="s">
        <v>24</v>
      </c>
      <c r="C19" s="31" t="s">
        <v>27</v>
      </c>
      <c r="D19" s="55" t="s">
        <v>22</v>
      </c>
      <c r="E19" s="55">
        <v>159.11000000000001</v>
      </c>
      <c r="F19" s="55">
        <v>126.24</v>
      </c>
      <c r="G19" s="56" t="s">
        <v>16</v>
      </c>
      <c r="H19" s="56" t="s">
        <v>16</v>
      </c>
      <c r="I19" s="55">
        <v>32.869999999999997</v>
      </c>
    </row>
    <row r="20" spans="1:9" ht="37.5" x14ac:dyDescent="0.25">
      <c r="A20" s="55">
        <v>5</v>
      </c>
      <c r="B20" s="31" t="s">
        <v>28</v>
      </c>
      <c r="C20" s="17" t="s">
        <v>301</v>
      </c>
      <c r="D20" s="55" t="s">
        <v>22</v>
      </c>
      <c r="E20" s="32">
        <v>31211</v>
      </c>
      <c r="F20" s="55">
        <v>2691.03</v>
      </c>
      <c r="G20" s="56" t="s">
        <v>16</v>
      </c>
      <c r="H20" s="56" t="s">
        <v>16</v>
      </c>
      <c r="I20" s="55">
        <v>28519.97</v>
      </c>
    </row>
    <row r="21" spans="1:9" ht="37.5" x14ac:dyDescent="0.25">
      <c r="A21" s="55">
        <v>6</v>
      </c>
      <c r="B21" s="31" t="s">
        <v>28</v>
      </c>
      <c r="C21" s="17" t="s">
        <v>29</v>
      </c>
      <c r="D21" s="55" t="s">
        <v>22</v>
      </c>
      <c r="E21" s="55">
        <v>15243.5</v>
      </c>
      <c r="F21" s="55">
        <v>2555.9</v>
      </c>
      <c r="G21" s="56" t="s">
        <v>16</v>
      </c>
      <c r="H21" s="56" t="s">
        <v>16</v>
      </c>
      <c r="I21" s="55">
        <v>12687.6</v>
      </c>
    </row>
    <row r="22" spans="1:9" ht="37.5" x14ac:dyDescent="0.25">
      <c r="A22" s="55">
        <v>7</v>
      </c>
      <c r="B22" s="31" t="s">
        <v>28</v>
      </c>
      <c r="C22" s="31" t="s">
        <v>407</v>
      </c>
      <c r="D22" s="55" t="s">
        <v>22</v>
      </c>
      <c r="E22" s="55">
        <v>6011</v>
      </c>
      <c r="F22" s="55">
        <v>1175</v>
      </c>
      <c r="G22" s="56"/>
      <c r="H22" s="56">
        <v>4438</v>
      </c>
      <c r="I22" s="55">
        <v>398</v>
      </c>
    </row>
    <row r="23" spans="1:9" ht="37.5" x14ac:dyDescent="0.25">
      <c r="A23" s="55">
        <v>8</v>
      </c>
      <c r="B23" s="30" t="s">
        <v>30</v>
      </c>
      <c r="C23" s="17" t="s">
        <v>460</v>
      </c>
      <c r="D23" s="55" t="s">
        <v>32</v>
      </c>
      <c r="E23" s="55">
        <v>243</v>
      </c>
      <c r="F23" s="55">
        <v>219</v>
      </c>
      <c r="G23" s="56" t="s">
        <v>16</v>
      </c>
      <c r="H23" s="56" t="s">
        <v>16</v>
      </c>
      <c r="I23" s="55">
        <v>24</v>
      </c>
    </row>
    <row r="24" spans="1:9" ht="25.5" customHeight="1" x14ac:dyDescent="0.25">
      <c r="A24" s="55">
        <v>9</v>
      </c>
      <c r="B24" s="30" t="s">
        <v>30</v>
      </c>
      <c r="C24" s="17" t="s">
        <v>305</v>
      </c>
      <c r="D24" s="55" t="s">
        <v>32</v>
      </c>
      <c r="E24" s="56">
        <v>790</v>
      </c>
      <c r="F24" s="56">
        <v>301</v>
      </c>
      <c r="G24" s="56">
        <v>348</v>
      </c>
      <c r="H24" s="56">
        <v>72</v>
      </c>
      <c r="I24" s="56">
        <v>69</v>
      </c>
    </row>
    <row r="25" spans="1:9" ht="37.5" x14ac:dyDescent="0.25">
      <c r="A25" s="55">
        <v>10</v>
      </c>
      <c r="B25" s="30" t="s">
        <v>30</v>
      </c>
      <c r="C25" s="17" t="s">
        <v>33</v>
      </c>
      <c r="D25" s="55" t="s">
        <v>32</v>
      </c>
      <c r="E25" s="56">
        <v>2348</v>
      </c>
      <c r="F25" s="56">
        <v>504</v>
      </c>
      <c r="G25" s="56">
        <v>649</v>
      </c>
      <c r="H25" s="56" t="s">
        <v>16</v>
      </c>
      <c r="I25" s="56">
        <v>1195</v>
      </c>
    </row>
    <row r="26" spans="1:9" ht="18.75" x14ac:dyDescent="0.25">
      <c r="A26" s="55">
        <v>11</v>
      </c>
      <c r="B26" s="21" t="s">
        <v>30</v>
      </c>
      <c r="C26" s="20" t="s">
        <v>310</v>
      </c>
      <c r="D26" s="23" t="s">
        <v>32</v>
      </c>
      <c r="E26" s="22">
        <v>72</v>
      </c>
      <c r="F26" s="22">
        <v>32.06</v>
      </c>
      <c r="G26" s="22">
        <v>32.14</v>
      </c>
      <c r="H26" s="22">
        <v>7.22</v>
      </c>
      <c r="I26" s="22">
        <v>0.57999999999999996</v>
      </c>
    </row>
    <row r="27" spans="1:9" ht="18.75" x14ac:dyDescent="0.25">
      <c r="A27" s="55">
        <v>12</v>
      </c>
      <c r="B27" s="16" t="s">
        <v>34</v>
      </c>
      <c r="C27" s="21" t="s">
        <v>35</v>
      </c>
      <c r="D27" s="23" t="s">
        <v>22</v>
      </c>
      <c r="E27" s="22">
        <v>19.86</v>
      </c>
      <c r="F27" s="22">
        <v>17.079999999999998</v>
      </c>
      <c r="G27" s="22" t="s">
        <v>16</v>
      </c>
      <c r="H27" s="22" t="s">
        <v>16</v>
      </c>
      <c r="I27" s="22">
        <v>2.78</v>
      </c>
    </row>
    <row r="28" spans="1:9" ht="18.75" x14ac:dyDescent="0.25">
      <c r="A28" s="55">
        <v>13</v>
      </c>
      <c r="B28" s="16" t="s">
        <v>34</v>
      </c>
      <c r="C28" s="21" t="s">
        <v>36</v>
      </c>
      <c r="D28" s="23" t="s">
        <v>22</v>
      </c>
      <c r="E28" s="22">
        <v>18.98</v>
      </c>
      <c r="F28" s="22">
        <v>16.02</v>
      </c>
      <c r="G28" s="22" t="s">
        <v>16</v>
      </c>
      <c r="H28" s="22" t="s">
        <v>16</v>
      </c>
      <c r="I28" s="22">
        <v>2.96</v>
      </c>
    </row>
    <row r="29" spans="1:9" ht="37.5" x14ac:dyDescent="0.25">
      <c r="A29" s="55">
        <v>14</v>
      </c>
      <c r="B29" s="16" t="s">
        <v>34</v>
      </c>
      <c r="C29" s="21" t="s">
        <v>37</v>
      </c>
      <c r="D29" s="18" t="s">
        <v>38</v>
      </c>
      <c r="E29" s="18">
        <v>40.28</v>
      </c>
      <c r="F29" s="18">
        <v>37.549999999999997</v>
      </c>
      <c r="G29" s="18" t="s">
        <v>16</v>
      </c>
      <c r="H29" s="18" t="s">
        <v>16</v>
      </c>
      <c r="I29" s="18">
        <v>2.73</v>
      </c>
    </row>
    <row r="30" spans="1:9" ht="37.5" x14ac:dyDescent="0.25">
      <c r="A30" s="55">
        <v>15</v>
      </c>
      <c r="B30" s="16" t="s">
        <v>34</v>
      </c>
      <c r="C30" s="20" t="s">
        <v>39</v>
      </c>
      <c r="D30" s="19" t="s">
        <v>22</v>
      </c>
      <c r="E30" s="18">
        <v>28.24</v>
      </c>
      <c r="F30" s="18">
        <v>25.56</v>
      </c>
      <c r="G30" s="18" t="s">
        <v>16</v>
      </c>
      <c r="H30" s="18" t="s">
        <v>16</v>
      </c>
      <c r="I30" s="18">
        <v>2.68</v>
      </c>
    </row>
    <row r="31" spans="1:9" ht="37.5" x14ac:dyDescent="0.25">
      <c r="A31" s="55">
        <v>16</v>
      </c>
      <c r="B31" s="16" t="s">
        <v>34</v>
      </c>
      <c r="C31" s="20" t="s">
        <v>40</v>
      </c>
      <c r="D31" s="18" t="s">
        <v>38</v>
      </c>
      <c r="E31" s="18">
        <v>52.61</v>
      </c>
      <c r="F31" s="18">
        <v>47.66</v>
      </c>
      <c r="G31" s="18" t="s">
        <v>16</v>
      </c>
      <c r="H31" s="18" t="s">
        <v>16</v>
      </c>
      <c r="I31" s="18">
        <v>4.95</v>
      </c>
    </row>
    <row r="32" spans="1:9" ht="37.5" x14ac:dyDescent="0.25">
      <c r="A32" s="55">
        <v>17</v>
      </c>
      <c r="B32" s="16" t="s">
        <v>34</v>
      </c>
      <c r="C32" s="20" t="s">
        <v>41</v>
      </c>
      <c r="D32" s="18" t="s">
        <v>38</v>
      </c>
      <c r="E32" s="18">
        <v>46.68</v>
      </c>
      <c r="F32" s="18">
        <v>40.32</v>
      </c>
      <c r="G32" s="18" t="s">
        <v>16</v>
      </c>
      <c r="H32" s="18" t="s">
        <v>16</v>
      </c>
      <c r="I32" s="18">
        <v>6.36</v>
      </c>
    </row>
    <row r="33" spans="1:9" ht="37.5" x14ac:dyDescent="0.25">
      <c r="A33" s="55">
        <v>18</v>
      </c>
      <c r="B33" s="16" t="s">
        <v>34</v>
      </c>
      <c r="C33" s="20" t="s">
        <v>42</v>
      </c>
      <c r="D33" s="18" t="s">
        <v>38</v>
      </c>
      <c r="E33" s="18">
        <v>25.1</v>
      </c>
      <c r="F33" s="18">
        <v>25.1</v>
      </c>
      <c r="G33" s="18" t="s">
        <v>16</v>
      </c>
      <c r="H33" s="18" t="s">
        <v>16</v>
      </c>
      <c r="I33" s="18"/>
    </row>
    <row r="34" spans="1:9" ht="37.5" x14ac:dyDescent="0.25">
      <c r="A34" s="55">
        <v>19</v>
      </c>
      <c r="B34" s="16" t="s">
        <v>34</v>
      </c>
      <c r="C34" s="20" t="s">
        <v>43</v>
      </c>
      <c r="D34" s="18" t="s">
        <v>38</v>
      </c>
      <c r="E34" s="19">
        <v>21.06</v>
      </c>
      <c r="F34" s="19">
        <v>19.309999999999999</v>
      </c>
      <c r="G34" s="18" t="s">
        <v>16</v>
      </c>
      <c r="H34" s="18" t="s">
        <v>16</v>
      </c>
      <c r="I34" s="19">
        <v>1.75</v>
      </c>
    </row>
    <row r="35" spans="1:9" ht="18.75" x14ac:dyDescent="0.25">
      <c r="A35" s="55">
        <v>20</v>
      </c>
      <c r="B35" s="21" t="s">
        <v>34</v>
      </c>
      <c r="C35" s="21" t="s">
        <v>44</v>
      </c>
      <c r="D35" s="23" t="s">
        <v>15</v>
      </c>
      <c r="E35" s="22">
        <v>12.25</v>
      </c>
      <c r="F35" s="33">
        <v>12</v>
      </c>
      <c r="G35" s="22" t="s">
        <v>16</v>
      </c>
      <c r="H35" s="22" t="s">
        <v>16</v>
      </c>
      <c r="I35" s="22">
        <v>0.25</v>
      </c>
    </row>
    <row r="36" spans="1:9" ht="56.25" x14ac:dyDescent="0.25">
      <c r="A36" s="55">
        <v>21</v>
      </c>
      <c r="B36" s="34" t="s">
        <v>45</v>
      </c>
      <c r="C36" s="35" t="s">
        <v>46</v>
      </c>
      <c r="D36" s="32" t="s">
        <v>15</v>
      </c>
      <c r="E36" s="32">
        <v>111.83</v>
      </c>
      <c r="F36" s="32">
        <v>111.83</v>
      </c>
      <c r="G36" s="36" t="s">
        <v>16</v>
      </c>
      <c r="H36" s="36" t="s">
        <v>16</v>
      </c>
      <c r="I36" s="36" t="s">
        <v>16</v>
      </c>
    </row>
    <row r="37" spans="1:9" ht="37.5" x14ac:dyDescent="0.25">
      <c r="A37" s="55">
        <v>22</v>
      </c>
      <c r="B37" s="34" t="s">
        <v>45</v>
      </c>
      <c r="C37" s="35" t="s">
        <v>47</v>
      </c>
      <c r="D37" s="32" t="s">
        <v>32</v>
      </c>
      <c r="E37" s="32">
        <v>3999.18</v>
      </c>
      <c r="F37" s="32">
        <v>79.180000000000007</v>
      </c>
      <c r="G37" s="32">
        <v>654.19000000000005</v>
      </c>
      <c r="H37" s="32">
        <v>3028.82</v>
      </c>
      <c r="I37" s="32">
        <v>236.99</v>
      </c>
    </row>
    <row r="38" spans="1:9" ht="37.5" x14ac:dyDescent="0.25">
      <c r="A38" s="55">
        <v>23</v>
      </c>
      <c r="B38" s="35" t="s">
        <v>48</v>
      </c>
      <c r="C38" s="34" t="s">
        <v>49</v>
      </c>
      <c r="D38" s="32" t="s">
        <v>32</v>
      </c>
      <c r="E38" s="32">
        <v>12</v>
      </c>
      <c r="F38" s="32">
        <v>6.28</v>
      </c>
      <c r="G38" s="36" t="s">
        <v>16</v>
      </c>
      <c r="H38" s="36" t="s">
        <v>16</v>
      </c>
      <c r="I38" s="32">
        <v>5.72</v>
      </c>
    </row>
    <row r="39" spans="1:9" ht="37.5" x14ac:dyDescent="0.25">
      <c r="A39" s="55">
        <v>24</v>
      </c>
      <c r="B39" s="35" t="s">
        <v>50</v>
      </c>
      <c r="C39" s="35" t="s">
        <v>51</v>
      </c>
      <c r="D39" s="32" t="s">
        <v>22</v>
      </c>
      <c r="E39" s="32">
        <v>170.54</v>
      </c>
      <c r="F39" s="32">
        <v>99.63</v>
      </c>
      <c r="G39" s="32">
        <v>31.98</v>
      </c>
      <c r="H39" s="32">
        <v>28.29</v>
      </c>
      <c r="I39" s="32">
        <v>10.64</v>
      </c>
    </row>
    <row r="40" spans="1:9" ht="37.5" x14ac:dyDescent="0.25">
      <c r="A40" s="55">
        <v>25</v>
      </c>
      <c r="B40" s="35" t="s">
        <v>50</v>
      </c>
      <c r="C40" s="35" t="s">
        <v>52</v>
      </c>
      <c r="D40" s="23" t="s">
        <v>22</v>
      </c>
      <c r="E40" s="23">
        <v>17.5</v>
      </c>
      <c r="F40" s="23">
        <v>17.2</v>
      </c>
      <c r="G40" s="22" t="s">
        <v>16</v>
      </c>
      <c r="H40" s="22" t="s">
        <v>16</v>
      </c>
      <c r="I40" s="23">
        <v>0.3</v>
      </c>
    </row>
    <row r="41" spans="1:9" ht="37.5" x14ac:dyDescent="0.25">
      <c r="A41" s="55">
        <v>26</v>
      </c>
      <c r="B41" s="35" t="s">
        <v>50</v>
      </c>
      <c r="C41" s="35" t="s">
        <v>53</v>
      </c>
      <c r="D41" s="23" t="s">
        <v>22</v>
      </c>
      <c r="E41" s="23">
        <v>83.7</v>
      </c>
      <c r="F41" s="23">
        <v>80.45</v>
      </c>
      <c r="G41" s="22" t="s">
        <v>16</v>
      </c>
      <c r="H41" s="22" t="s">
        <v>16</v>
      </c>
      <c r="I41" s="23">
        <v>3.25</v>
      </c>
    </row>
    <row r="42" spans="1:9" ht="37.5" x14ac:dyDescent="0.25">
      <c r="A42" s="55">
        <v>27</v>
      </c>
      <c r="B42" s="35" t="s">
        <v>50</v>
      </c>
      <c r="C42" s="35" t="s">
        <v>54</v>
      </c>
      <c r="D42" s="23" t="s">
        <v>22</v>
      </c>
      <c r="E42" s="23">
        <v>28.83</v>
      </c>
      <c r="F42" s="23">
        <v>13.01</v>
      </c>
      <c r="G42" s="22" t="s">
        <v>16</v>
      </c>
      <c r="H42" s="23">
        <v>3.68</v>
      </c>
      <c r="I42" s="23">
        <v>12.14</v>
      </c>
    </row>
    <row r="43" spans="1:9" ht="37.5" x14ac:dyDescent="0.25">
      <c r="A43" s="55">
        <v>28</v>
      </c>
      <c r="B43" s="35" t="s">
        <v>50</v>
      </c>
      <c r="C43" s="35" t="s">
        <v>55</v>
      </c>
      <c r="D43" s="32" t="s">
        <v>22</v>
      </c>
      <c r="E43" s="32">
        <v>52.71</v>
      </c>
      <c r="F43" s="32">
        <v>37.58</v>
      </c>
      <c r="G43" s="36" t="s">
        <v>16</v>
      </c>
      <c r="H43" s="32">
        <v>8.7200000000000006</v>
      </c>
      <c r="I43" s="32">
        <v>6.41</v>
      </c>
    </row>
    <row r="44" spans="1:9" ht="37.5" x14ac:dyDescent="0.25">
      <c r="A44" s="55">
        <v>29</v>
      </c>
      <c r="B44" s="31" t="s">
        <v>50</v>
      </c>
      <c r="C44" s="31" t="s">
        <v>56</v>
      </c>
      <c r="D44" s="55" t="s">
        <v>22</v>
      </c>
      <c r="E44" s="55">
        <v>93.49</v>
      </c>
      <c r="F44" s="55">
        <v>71.989999999999995</v>
      </c>
      <c r="G44" s="55">
        <v>21.5</v>
      </c>
      <c r="H44" s="56" t="s">
        <v>16</v>
      </c>
      <c r="I44" s="56" t="s">
        <v>16</v>
      </c>
    </row>
    <row r="45" spans="1:9" ht="37.5" x14ac:dyDescent="0.25">
      <c r="A45" s="55">
        <v>30</v>
      </c>
      <c r="B45" s="31" t="s">
        <v>50</v>
      </c>
      <c r="C45" s="31" t="s">
        <v>57</v>
      </c>
      <c r="D45" s="55" t="s">
        <v>22</v>
      </c>
      <c r="E45" s="55">
        <v>106.55</v>
      </c>
      <c r="F45" s="55">
        <v>63.66</v>
      </c>
      <c r="G45" s="56" t="s">
        <v>16</v>
      </c>
      <c r="H45" s="55">
        <v>17.02</v>
      </c>
      <c r="I45" s="55">
        <v>25.87</v>
      </c>
    </row>
    <row r="46" spans="1:9" ht="37.5" x14ac:dyDescent="0.25">
      <c r="A46" s="55">
        <v>31</v>
      </c>
      <c r="B46" s="31" t="s">
        <v>50</v>
      </c>
      <c r="C46" s="31" t="s">
        <v>58</v>
      </c>
      <c r="D46" s="55" t="s">
        <v>22</v>
      </c>
      <c r="E46" s="55">
        <v>135.1</v>
      </c>
      <c r="F46" s="55">
        <v>63.6</v>
      </c>
      <c r="G46" s="55">
        <v>20.82</v>
      </c>
      <c r="H46" s="55">
        <v>18.170000000000002</v>
      </c>
      <c r="I46" s="55">
        <v>32.51</v>
      </c>
    </row>
    <row r="47" spans="1:9" ht="37.5" x14ac:dyDescent="0.25">
      <c r="A47" s="55">
        <v>32</v>
      </c>
      <c r="B47" s="30" t="s">
        <v>59</v>
      </c>
      <c r="C47" s="17" t="s">
        <v>60</v>
      </c>
      <c r="D47" s="55" t="s">
        <v>22</v>
      </c>
      <c r="E47" s="55">
        <v>6320.05</v>
      </c>
      <c r="F47" s="55">
        <v>3571.81</v>
      </c>
      <c r="G47" s="55" t="s">
        <v>16</v>
      </c>
      <c r="H47" s="55">
        <v>1826.85</v>
      </c>
      <c r="I47" s="55">
        <v>921.39</v>
      </c>
    </row>
    <row r="48" spans="1:9" ht="37.5" x14ac:dyDescent="0.25">
      <c r="A48" s="55">
        <v>33</v>
      </c>
      <c r="B48" s="30" t="s">
        <v>59</v>
      </c>
      <c r="C48" s="17" t="s">
        <v>61</v>
      </c>
      <c r="D48" s="56" t="s">
        <v>62</v>
      </c>
      <c r="E48" s="56">
        <v>121.61</v>
      </c>
      <c r="F48" s="56">
        <v>29.58</v>
      </c>
      <c r="G48" s="56" t="s">
        <v>16</v>
      </c>
      <c r="H48" s="56">
        <v>86.77</v>
      </c>
      <c r="I48" s="56">
        <v>5.26</v>
      </c>
    </row>
    <row r="49" spans="1:9" ht="18.75" x14ac:dyDescent="0.25">
      <c r="A49" s="55">
        <v>34</v>
      </c>
      <c r="B49" s="30" t="s">
        <v>59</v>
      </c>
      <c r="C49" s="17" t="s">
        <v>63</v>
      </c>
      <c r="D49" s="56" t="s">
        <v>15</v>
      </c>
      <c r="E49" s="56">
        <v>96.52</v>
      </c>
      <c r="F49" s="56">
        <v>30.67</v>
      </c>
      <c r="G49" s="56" t="s">
        <v>16</v>
      </c>
      <c r="H49" s="56">
        <v>50.14</v>
      </c>
      <c r="I49" s="56">
        <v>15.71</v>
      </c>
    </row>
    <row r="50" spans="1:9" ht="18.75" x14ac:dyDescent="0.25">
      <c r="A50" s="55">
        <v>35</v>
      </c>
      <c r="B50" s="30" t="s">
        <v>59</v>
      </c>
      <c r="C50" s="17" t="s">
        <v>307</v>
      </c>
      <c r="D50" s="56" t="s">
        <v>22</v>
      </c>
      <c r="E50" s="56">
        <v>108.2</v>
      </c>
      <c r="F50" s="56">
        <v>42.79</v>
      </c>
      <c r="G50" s="55">
        <v>26.75</v>
      </c>
      <c r="H50" s="56">
        <v>25.55</v>
      </c>
      <c r="I50" s="56">
        <v>13.11</v>
      </c>
    </row>
    <row r="51" spans="1:9" ht="37.5" x14ac:dyDescent="0.25">
      <c r="A51" s="55">
        <v>36</v>
      </c>
      <c r="B51" s="30" t="s">
        <v>59</v>
      </c>
      <c r="C51" s="31" t="s">
        <v>64</v>
      </c>
      <c r="D51" s="56" t="s">
        <v>38</v>
      </c>
      <c r="E51" s="56">
        <v>29.94</v>
      </c>
      <c r="F51" s="56">
        <v>15.49</v>
      </c>
      <c r="G51" s="55">
        <v>7.46</v>
      </c>
      <c r="H51" s="56">
        <v>3.79</v>
      </c>
      <c r="I51" s="56">
        <v>3.2</v>
      </c>
    </row>
    <row r="52" spans="1:9" ht="18.75" x14ac:dyDescent="0.25">
      <c r="A52" s="55">
        <v>37</v>
      </c>
      <c r="B52" s="30" t="s">
        <v>59</v>
      </c>
      <c r="C52" s="30" t="s">
        <v>66</v>
      </c>
      <c r="D52" s="18" t="s">
        <v>22</v>
      </c>
      <c r="E52" s="18">
        <v>15.22</v>
      </c>
      <c r="F52" s="18">
        <v>14.88</v>
      </c>
      <c r="G52" s="18" t="s">
        <v>16</v>
      </c>
      <c r="H52" s="18" t="s">
        <v>16</v>
      </c>
      <c r="I52" s="18">
        <v>0.34</v>
      </c>
    </row>
    <row r="53" spans="1:9" ht="18.75" x14ac:dyDescent="0.25">
      <c r="A53" s="55">
        <v>38</v>
      </c>
      <c r="B53" s="30" t="s">
        <v>59</v>
      </c>
      <c r="C53" s="31" t="s">
        <v>67</v>
      </c>
      <c r="D53" s="18" t="s">
        <v>22</v>
      </c>
      <c r="E53" s="18">
        <v>88.49</v>
      </c>
      <c r="F53" s="18">
        <v>22.28</v>
      </c>
      <c r="G53" s="18" t="s">
        <v>16</v>
      </c>
      <c r="H53" s="18">
        <v>48.4</v>
      </c>
      <c r="I53" s="18">
        <v>17.809999999999999</v>
      </c>
    </row>
    <row r="54" spans="1:9" ht="18.75" x14ac:dyDescent="0.25">
      <c r="A54" s="55">
        <v>39</v>
      </c>
      <c r="B54" s="30" t="s">
        <v>59</v>
      </c>
      <c r="C54" s="31" t="s">
        <v>68</v>
      </c>
      <c r="D54" s="18" t="s">
        <v>22</v>
      </c>
      <c r="E54" s="18">
        <v>76.150000000000006</v>
      </c>
      <c r="F54" s="18">
        <v>64.180000000000007</v>
      </c>
      <c r="G54" s="18" t="s">
        <v>16</v>
      </c>
      <c r="H54" s="18">
        <v>0.86</v>
      </c>
      <c r="I54" s="18">
        <v>11.11</v>
      </c>
    </row>
    <row r="55" spans="1:9" ht="18.75" x14ac:dyDescent="0.25">
      <c r="A55" s="55">
        <v>40</v>
      </c>
      <c r="B55" s="30" t="s">
        <v>59</v>
      </c>
      <c r="C55" s="31" t="s">
        <v>69</v>
      </c>
      <c r="D55" s="18" t="s">
        <v>22</v>
      </c>
      <c r="E55" s="18">
        <v>136.28</v>
      </c>
      <c r="F55" s="18">
        <v>27.97</v>
      </c>
      <c r="G55" s="18" t="s">
        <v>16</v>
      </c>
      <c r="H55" s="18">
        <v>101.5</v>
      </c>
      <c r="I55" s="18">
        <v>6.81</v>
      </c>
    </row>
    <row r="56" spans="1:9" ht="37.5" x14ac:dyDescent="0.25">
      <c r="A56" s="55">
        <v>41</v>
      </c>
      <c r="B56" s="30" t="s">
        <v>59</v>
      </c>
      <c r="C56" s="17" t="s">
        <v>70</v>
      </c>
      <c r="D56" s="18" t="s">
        <v>71</v>
      </c>
      <c r="E56" s="18">
        <v>403.88</v>
      </c>
      <c r="F56" s="18">
        <v>146.41</v>
      </c>
      <c r="G56" s="18" t="s">
        <v>16</v>
      </c>
      <c r="H56" s="18">
        <v>159.44999999999999</v>
      </c>
      <c r="I56" s="18">
        <v>98.02</v>
      </c>
    </row>
    <row r="57" spans="1:9" ht="23.25" customHeight="1" x14ac:dyDescent="0.25">
      <c r="A57" s="55">
        <v>42</v>
      </c>
      <c r="B57" s="30" t="s">
        <v>59</v>
      </c>
      <c r="C57" s="17" t="s">
        <v>72</v>
      </c>
      <c r="D57" s="18" t="s">
        <v>22</v>
      </c>
      <c r="E57" s="18">
        <v>44.1</v>
      </c>
      <c r="F57" s="18">
        <v>7.22</v>
      </c>
      <c r="G57" s="18" t="s">
        <v>16</v>
      </c>
      <c r="H57" s="18">
        <v>12.91</v>
      </c>
      <c r="I57" s="18">
        <v>23.97</v>
      </c>
    </row>
    <row r="58" spans="1:9" ht="18.75" x14ac:dyDescent="0.25">
      <c r="A58" s="55">
        <v>43</v>
      </c>
      <c r="B58" s="30" t="s">
        <v>59</v>
      </c>
      <c r="C58" s="17" t="s">
        <v>73</v>
      </c>
      <c r="D58" s="18" t="s">
        <v>22</v>
      </c>
      <c r="E58" s="18">
        <v>62.87</v>
      </c>
      <c r="F58" s="18">
        <v>36.659999999999997</v>
      </c>
      <c r="G58" s="18" t="s">
        <v>16</v>
      </c>
      <c r="H58" s="18">
        <v>24.4</v>
      </c>
      <c r="I58" s="18">
        <v>1.81</v>
      </c>
    </row>
    <row r="59" spans="1:9" ht="37.5" x14ac:dyDescent="0.25">
      <c r="A59" s="55">
        <v>44</v>
      </c>
      <c r="B59" s="30" t="s">
        <v>59</v>
      </c>
      <c r="C59" s="31" t="s">
        <v>74</v>
      </c>
      <c r="D59" s="18" t="s">
        <v>62</v>
      </c>
      <c r="E59" s="18">
        <v>40.99</v>
      </c>
      <c r="F59" s="18">
        <v>29.02</v>
      </c>
      <c r="G59" s="18" t="s">
        <v>16</v>
      </c>
      <c r="H59" s="18" t="s">
        <v>16</v>
      </c>
      <c r="I59" s="18">
        <v>11.97</v>
      </c>
    </row>
    <row r="60" spans="1:9" ht="18.75" x14ac:dyDescent="0.25">
      <c r="A60" s="55">
        <v>45</v>
      </c>
      <c r="B60" s="30" t="s">
        <v>59</v>
      </c>
      <c r="C60" s="31" t="s">
        <v>451</v>
      </c>
      <c r="D60" s="18" t="s">
        <v>22</v>
      </c>
      <c r="E60" s="18">
        <v>100.32</v>
      </c>
      <c r="F60" s="18">
        <v>6.48</v>
      </c>
      <c r="G60" s="19">
        <v>7.64</v>
      </c>
      <c r="H60" s="18">
        <v>13.48</v>
      </c>
      <c r="I60" s="18">
        <v>72.72</v>
      </c>
    </row>
    <row r="61" spans="1:9" ht="18.75" x14ac:dyDescent="0.25">
      <c r="A61" s="55">
        <v>46</v>
      </c>
      <c r="B61" s="21" t="s">
        <v>59</v>
      </c>
      <c r="C61" s="20" t="s">
        <v>450</v>
      </c>
      <c r="D61" s="22" t="s">
        <v>22</v>
      </c>
      <c r="E61" s="22">
        <v>131.78</v>
      </c>
      <c r="F61" s="22">
        <v>60.47</v>
      </c>
      <c r="G61" s="23">
        <v>14.19</v>
      </c>
      <c r="H61" s="22">
        <v>41.87</v>
      </c>
      <c r="I61" s="22">
        <v>15.25</v>
      </c>
    </row>
    <row r="62" spans="1:9" ht="37.5" x14ac:dyDescent="0.25">
      <c r="A62" s="55">
        <v>47</v>
      </c>
      <c r="B62" s="21" t="s">
        <v>59</v>
      </c>
      <c r="C62" s="20" t="s">
        <v>449</v>
      </c>
      <c r="D62" s="22" t="s">
        <v>62</v>
      </c>
      <c r="E62" s="22">
        <v>375.15</v>
      </c>
      <c r="F62" s="22">
        <v>91.6</v>
      </c>
      <c r="G62" s="22" t="s">
        <v>16</v>
      </c>
      <c r="H62" s="22">
        <v>223.44</v>
      </c>
      <c r="I62" s="22">
        <v>60.11</v>
      </c>
    </row>
    <row r="63" spans="1:9" ht="26.25" customHeight="1" x14ac:dyDescent="0.25">
      <c r="A63" s="55">
        <v>48</v>
      </c>
      <c r="B63" s="21" t="s">
        <v>59</v>
      </c>
      <c r="C63" s="20" t="s">
        <v>448</v>
      </c>
      <c r="D63" s="22" t="s">
        <v>78</v>
      </c>
      <c r="E63" s="33">
        <v>112.9</v>
      </c>
      <c r="F63" s="22">
        <v>33.65</v>
      </c>
      <c r="G63" s="23">
        <v>4.42</v>
      </c>
      <c r="H63" s="22">
        <v>29.64</v>
      </c>
      <c r="I63" s="22">
        <v>45.19</v>
      </c>
    </row>
    <row r="64" spans="1:9" ht="27" customHeight="1" x14ac:dyDescent="0.25">
      <c r="A64" s="55">
        <v>49</v>
      </c>
      <c r="B64" s="30" t="s">
        <v>79</v>
      </c>
      <c r="C64" s="31" t="s">
        <v>80</v>
      </c>
      <c r="D64" s="56" t="s">
        <v>15</v>
      </c>
      <c r="E64" s="56">
        <v>785</v>
      </c>
      <c r="F64" s="56">
        <v>292</v>
      </c>
      <c r="G64" s="56" t="s">
        <v>16</v>
      </c>
      <c r="H64" s="56" t="s">
        <v>16</v>
      </c>
      <c r="I64" s="56">
        <v>493</v>
      </c>
    </row>
    <row r="65" spans="1:9" ht="37.5" x14ac:dyDescent="0.25">
      <c r="A65" s="55">
        <v>50</v>
      </c>
      <c r="B65" s="30" t="s">
        <v>79</v>
      </c>
      <c r="C65" s="31" t="s">
        <v>430</v>
      </c>
      <c r="D65" s="56" t="s">
        <v>15</v>
      </c>
      <c r="E65" s="56">
        <v>1061.3599999999999</v>
      </c>
      <c r="F65" s="56">
        <v>268.63</v>
      </c>
      <c r="G65" s="56"/>
      <c r="H65" s="56"/>
      <c r="I65" s="56">
        <v>792.73</v>
      </c>
    </row>
    <row r="66" spans="1:9" ht="37.5" x14ac:dyDescent="0.25">
      <c r="A66" s="55">
        <v>51</v>
      </c>
      <c r="B66" s="30" t="s">
        <v>81</v>
      </c>
      <c r="C66" s="31" t="s">
        <v>82</v>
      </c>
      <c r="D66" s="56" t="s">
        <v>22</v>
      </c>
      <c r="E66" s="56">
        <v>49.02</v>
      </c>
      <c r="F66" s="56">
        <v>49.02</v>
      </c>
      <c r="G66" s="56" t="s">
        <v>16</v>
      </c>
      <c r="H66" s="56" t="s">
        <v>16</v>
      </c>
      <c r="I66" s="56" t="s">
        <v>16</v>
      </c>
    </row>
    <row r="67" spans="1:9" ht="37.5" x14ac:dyDescent="0.25">
      <c r="A67" s="55">
        <v>52</v>
      </c>
      <c r="B67" s="30" t="s">
        <v>81</v>
      </c>
      <c r="C67" s="31" t="s">
        <v>83</v>
      </c>
      <c r="D67" s="56" t="s">
        <v>22</v>
      </c>
      <c r="E67" s="56">
        <v>38.4</v>
      </c>
      <c r="F67" s="56">
        <v>35.6</v>
      </c>
      <c r="G67" s="56" t="s">
        <v>16</v>
      </c>
      <c r="H67" s="56" t="s">
        <v>16</v>
      </c>
      <c r="I67" s="56">
        <v>2.8</v>
      </c>
    </row>
    <row r="68" spans="1:9" ht="37.5" x14ac:dyDescent="0.25">
      <c r="A68" s="55">
        <v>53</v>
      </c>
      <c r="B68" s="30" t="s">
        <v>81</v>
      </c>
      <c r="C68" s="31" t="s">
        <v>84</v>
      </c>
      <c r="D68" s="56" t="s">
        <v>22</v>
      </c>
      <c r="E68" s="56">
        <v>50</v>
      </c>
      <c r="F68" s="56">
        <v>48.5</v>
      </c>
      <c r="G68" s="56" t="s">
        <v>16</v>
      </c>
      <c r="H68" s="56" t="s">
        <v>16</v>
      </c>
      <c r="I68" s="56">
        <v>1.5</v>
      </c>
    </row>
    <row r="69" spans="1:9" ht="23.25" customHeight="1" x14ac:dyDescent="0.25">
      <c r="A69" s="77" t="s">
        <v>19</v>
      </c>
      <c r="B69" s="78"/>
      <c r="C69" s="78"/>
      <c r="D69" s="79"/>
      <c r="E69" s="11">
        <f>SUM(E16:E68)</f>
        <v>80173.690000000017</v>
      </c>
      <c r="F69" s="11">
        <f t="shared" ref="F69:I69" si="1">SUM(F16:F68)</f>
        <v>15180.289999999997</v>
      </c>
      <c r="G69" s="11">
        <f t="shared" si="1"/>
        <v>1818.0900000000004</v>
      </c>
      <c r="H69" s="11">
        <f t="shared" si="1"/>
        <v>15493.5</v>
      </c>
      <c r="I69" s="11">
        <f t="shared" si="1"/>
        <v>47681.810000000012</v>
      </c>
    </row>
    <row r="70" spans="1:9" ht="18.75" x14ac:dyDescent="0.25">
      <c r="A70" s="80" t="s">
        <v>338</v>
      </c>
      <c r="B70" s="80"/>
      <c r="C70" s="80"/>
      <c r="D70" s="80"/>
      <c r="E70" s="80"/>
      <c r="F70" s="80"/>
      <c r="G70" s="80"/>
      <c r="H70" s="80"/>
      <c r="I70" s="80"/>
    </row>
    <row r="71" spans="1:9" ht="37.5" x14ac:dyDescent="0.25">
      <c r="A71" s="19">
        <v>1</v>
      </c>
      <c r="B71" s="16" t="s">
        <v>85</v>
      </c>
      <c r="C71" s="17" t="s">
        <v>309</v>
      </c>
      <c r="D71" s="18" t="s">
        <v>22</v>
      </c>
      <c r="E71" s="18">
        <v>2157.81</v>
      </c>
      <c r="F71" s="18">
        <v>1520.9</v>
      </c>
      <c r="G71" s="18" t="s">
        <v>16</v>
      </c>
      <c r="H71" s="18">
        <v>73</v>
      </c>
      <c r="I71" s="18">
        <v>563.91</v>
      </c>
    </row>
    <row r="72" spans="1:9" ht="37.5" x14ac:dyDescent="0.25">
      <c r="A72" s="19">
        <v>2</v>
      </c>
      <c r="B72" s="16" t="s">
        <v>85</v>
      </c>
      <c r="C72" s="17" t="s">
        <v>86</v>
      </c>
      <c r="D72" s="18" t="s">
        <v>62</v>
      </c>
      <c r="E72" s="18">
        <v>38.31</v>
      </c>
      <c r="F72" s="18">
        <v>38.130000000000003</v>
      </c>
      <c r="G72" s="18" t="s">
        <v>16</v>
      </c>
      <c r="H72" s="18" t="s">
        <v>16</v>
      </c>
      <c r="I72" s="18">
        <v>0.18</v>
      </c>
    </row>
    <row r="73" spans="1:9" ht="37.5" x14ac:dyDescent="0.25">
      <c r="A73" s="19">
        <v>3</v>
      </c>
      <c r="B73" s="16" t="s">
        <v>85</v>
      </c>
      <c r="C73" s="17" t="s">
        <v>447</v>
      </c>
      <c r="D73" s="18" t="s">
        <v>22</v>
      </c>
      <c r="E73" s="18">
        <v>50.48</v>
      </c>
      <c r="F73" s="18">
        <v>47.44</v>
      </c>
      <c r="G73" s="18" t="s">
        <v>16</v>
      </c>
      <c r="H73" s="18" t="s">
        <v>16</v>
      </c>
      <c r="I73" s="18">
        <v>3.04</v>
      </c>
    </row>
    <row r="74" spans="1:9" ht="18.75" x14ac:dyDescent="0.25">
      <c r="A74" s="19">
        <v>4</v>
      </c>
      <c r="B74" s="16" t="s">
        <v>85</v>
      </c>
      <c r="C74" s="17" t="s">
        <v>432</v>
      </c>
      <c r="D74" s="18" t="s">
        <v>22</v>
      </c>
      <c r="E74" s="18">
        <v>48.66</v>
      </c>
      <c r="F74" s="18">
        <v>16.59</v>
      </c>
      <c r="G74" s="18" t="s">
        <v>16</v>
      </c>
      <c r="H74" s="18" t="s">
        <v>16</v>
      </c>
      <c r="I74" s="18">
        <v>32.07</v>
      </c>
    </row>
    <row r="75" spans="1:9" ht="18.75" x14ac:dyDescent="0.25">
      <c r="A75" s="19">
        <v>5</v>
      </c>
      <c r="B75" s="16" t="s">
        <v>85</v>
      </c>
      <c r="C75" s="17" t="s">
        <v>87</v>
      </c>
      <c r="D75" s="18" t="s">
        <v>22</v>
      </c>
      <c r="E75" s="18">
        <v>47</v>
      </c>
      <c r="F75" s="18">
        <v>47</v>
      </c>
      <c r="G75" s="18" t="s">
        <v>16</v>
      </c>
      <c r="H75" s="18" t="s">
        <v>16</v>
      </c>
      <c r="I75" s="18" t="s">
        <v>16</v>
      </c>
    </row>
    <row r="76" spans="1:9" ht="18.75" x14ac:dyDescent="0.25">
      <c r="A76" s="19">
        <v>6</v>
      </c>
      <c r="B76" s="16" t="s">
        <v>85</v>
      </c>
      <c r="C76" s="17" t="s">
        <v>308</v>
      </c>
      <c r="D76" s="18" t="s">
        <v>22</v>
      </c>
      <c r="E76" s="18">
        <v>21.89</v>
      </c>
      <c r="F76" s="18">
        <v>14</v>
      </c>
      <c r="G76" s="18" t="s">
        <v>16</v>
      </c>
      <c r="H76" s="18" t="s">
        <v>16</v>
      </c>
      <c r="I76" s="18">
        <v>7.89</v>
      </c>
    </row>
    <row r="77" spans="1:9" ht="37.5" x14ac:dyDescent="0.25">
      <c r="A77" s="19">
        <v>7</v>
      </c>
      <c r="B77" s="17" t="s">
        <v>88</v>
      </c>
      <c r="C77" s="17" t="s">
        <v>303</v>
      </c>
      <c r="D77" s="18" t="s">
        <v>62</v>
      </c>
      <c r="E77" s="18">
        <v>4575.12</v>
      </c>
      <c r="F77" s="18">
        <v>1804.72</v>
      </c>
      <c r="G77" s="18" t="s">
        <v>16</v>
      </c>
      <c r="H77" s="18">
        <v>39.49</v>
      </c>
      <c r="I77" s="18">
        <v>2730.91</v>
      </c>
    </row>
    <row r="78" spans="1:9" ht="37.5" x14ac:dyDescent="0.25">
      <c r="A78" s="19">
        <v>8</v>
      </c>
      <c r="B78" s="17" t="s">
        <v>89</v>
      </c>
      <c r="C78" s="17" t="s">
        <v>90</v>
      </c>
      <c r="D78" s="18" t="s">
        <v>22</v>
      </c>
      <c r="E78" s="19">
        <v>2920.66</v>
      </c>
      <c r="F78" s="19">
        <v>2611.5300000000002</v>
      </c>
      <c r="G78" s="18" t="s">
        <v>16</v>
      </c>
      <c r="H78" s="18" t="s">
        <v>16</v>
      </c>
      <c r="I78" s="19">
        <v>309.13</v>
      </c>
    </row>
    <row r="79" spans="1:9" ht="37.5" x14ac:dyDescent="0.25">
      <c r="A79" s="19">
        <v>9</v>
      </c>
      <c r="B79" s="17" t="s">
        <v>89</v>
      </c>
      <c r="C79" s="17" t="s">
        <v>91</v>
      </c>
      <c r="D79" s="18" t="s">
        <v>22</v>
      </c>
      <c r="E79" s="19">
        <v>4278.12</v>
      </c>
      <c r="F79" s="19">
        <v>3355.55</v>
      </c>
      <c r="G79" s="18" t="s">
        <v>16</v>
      </c>
      <c r="H79" s="18" t="s">
        <v>16</v>
      </c>
      <c r="I79" s="19">
        <v>922.57</v>
      </c>
    </row>
    <row r="80" spans="1:9" ht="56.25" x14ac:dyDescent="0.25">
      <c r="A80" s="19">
        <v>10</v>
      </c>
      <c r="B80" s="16" t="s">
        <v>92</v>
      </c>
      <c r="C80" s="17" t="s">
        <v>93</v>
      </c>
      <c r="D80" s="18" t="s">
        <v>22</v>
      </c>
      <c r="E80" s="18">
        <v>1276.19</v>
      </c>
      <c r="F80" s="18">
        <v>1131</v>
      </c>
      <c r="G80" s="18" t="s">
        <v>16</v>
      </c>
      <c r="H80" s="18">
        <v>5</v>
      </c>
      <c r="I80" s="18">
        <v>140.19</v>
      </c>
    </row>
    <row r="81" spans="1:9" ht="37.5" x14ac:dyDescent="0.25">
      <c r="A81" s="19">
        <v>11</v>
      </c>
      <c r="B81" s="16" t="s">
        <v>94</v>
      </c>
      <c r="C81" s="17" t="s">
        <v>95</v>
      </c>
      <c r="D81" s="18" t="s">
        <v>62</v>
      </c>
      <c r="E81" s="19">
        <v>2650.43</v>
      </c>
      <c r="F81" s="19">
        <v>327.04000000000002</v>
      </c>
      <c r="G81" s="18" t="s">
        <v>16</v>
      </c>
      <c r="H81" s="18" t="s">
        <v>16</v>
      </c>
      <c r="I81" s="19">
        <v>2323.39</v>
      </c>
    </row>
    <row r="82" spans="1:9" ht="18.75" x14ac:dyDescent="0.25">
      <c r="A82" s="19">
        <v>12</v>
      </c>
      <c r="B82" s="16" t="s">
        <v>94</v>
      </c>
      <c r="C82" s="17" t="s">
        <v>96</v>
      </c>
      <c r="D82" s="18" t="s">
        <v>22</v>
      </c>
      <c r="E82" s="18">
        <v>129.43</v>
      </c>
      <c r="F82" s="18">
        <v>109.48</v>
      </c>
      <c r="G82" s="18" t="s">
        <v>16</v>
      </c>
      <c r="H82" s="18" t="s">
        <v>16</v>
      </c>
      <c r="I82" s="18">
        <v>19.95</v>
      </c>
    </row>
    <row r="83" spans="1:9" ht="37.5" x14ac:dyDescent="0.25">
      <c r="A83" s="19">
        <v>13</v>
      </c>
      <c r="B83" s="16" t="s">
        <v>94</v>
      </c>
      <c r="C83" s="20" t="s">
        <v>97</v>
      </c>
      <c r="D83" s="18" t="s">
        <v>22</v>
      </c>
      <c r="E83" s="18">
        <v>1894.85</v>
      </c>
      <c r="F83" s="18">
        <v>1824.66</v>
      </c>
      <c r="G83" s="18" t="s">
        <v>16</v>
      </c>
      <c r="H83" s="18">
        <v>0.4</v>
      </c>
      <c r="I83" s="18">
        <v>69.790000000000006</v>
      </c>
    </row>
    <row r="84" spans="1:9" ht="37.5" x14ac:dyDescent="0.25">
      <c r="A84" s="19">
        <v>14</v>
      </c>
      <c r="B84" s="16" t="s">
        <v>98</v>
      </c>
      <c r="C84" s="17" t="s">
        <v>99</v>
      </c>
      <c r="D84" s="18" t="s">
        <v>15</v>
      </c>
      <c r="E84" s="18">
        <v>10457.879999999999</v>
      </c>
      <c r="F84" s="18" t="s">
        <v>16</v>
      </c>
      <c r="G84" s="18">
        <v>1851.6</v>
      </c>
      <c r="H84" s="18">
        <v>7812.06</v>
      </c>
      <c r="I84" s="18">
        <v>794.22</v>
      </c>
    </row>
    <row r="85" spans="1:9" ht="37.5" x14ac:dyDescent="0.25">
      <c r="A85" s="19">
        <v>15</v>
      </c>
      <c r="B85" s="21" t="s">
        <v>100</v>
      </c>
      <c r="C85" s="21" t="s">
        <v>101</v>
      </c>
      <c r="D85" s="22" t="s">
        <v>62</v>
      </c>
      <c r="E85" s="23">
        <v>422.51</v>
      </c>
      <c r="F85" s="23">
        <v>281</v>
      </c>
      <c r="G85" s="23">
        <v>119</v>
      </c>
      <c r="H85" s="18" t="s">
        <v>16</v>
      </c>
      <c r="I85" s="23">
        <v>22.51</v>
      </c>
    </row>
    <row r="86" spans="1:9" ht="37.5" x14ac:dyDescent="0.25">
      <c r="A86" s="19">
        <v>16</v>
      </c>
      <c r="B86" s="21" t="s">
        <v>100</v>
      </c>
      <c r="C86" s="17" t="s">
        <v>102</v>
      </c>
      <c r="D86" s="18" t="s">
        <v>62</v>
      </c>
      <c r="E86" s="18">
        <v>213.37</v>
      </c>
      <c r="F86" s="18">
        <v>193.13</v>
      </c>
      <c r="G86" s="18"/>
      <c r="H86" s="18">
        <v>3.46</v>
      </c>
      <c r="I86" s="18">
        <v>16.78</v>
      </c>
    </row>
    <row r="87" spans="1:9" ht="27.75" customHeight="1" x14ac:dyDescent="0.25">
      <c r="A87" s="19">
        <v>17</v>
      </c>
      <c r="B87" s="16" t="s">
        <v>103</v>
      </c>
      <c r="C87" s="17" t="s">
        <v>104</v>
      </c>
      <c r="D87" s="18" t="s">
        <v>22</v>
      </c>
      <c r="E87" s="18">
        <v>3109.19</v>
      </c>
      <c r="F87" s="18">
        <v>150.44999999999999</v>
      </c>
      <c r="G87" s="18">
        <v>256.89999999999998</v>
      </c>
      <c r="H87" s="19">
        <v>2574.13</v>
      </c>
      <c r="I87" s="19">
        <v>127.71</v>
      </c>
    </row>
    <row r="88" spans="1:9" ht="37.5" x14ac:dyDescent="0.25">
      <c r="A88" s="19">
        <v>18</v>
      </c>
      <c r="B88" s="16" t="s">
        <v>103</v>
      </c>
      <c r="C88" s="17" t="s">
        <v>461</v>
      </c>
      <c r="D88" s="18" t="s">
        <v>22</v>
      </c>
      <c r="E88" s="18">
        <v>142.9</v>
      </c>
      <c r="F88" s="18">
        <v>80.17</v>
      </c>
      <c r="G88" s="18" t="s">
        <v>16</v>
      </c>
      <c r="H88" s="18">
        <v>19.579999999999998</v>
      </c>
      <c r="I88" s="18">
        <v>43.15</v>
      </c>
    </row>
    <row r="89" spans="1:9" ht="37.5" x14ac:dyDescent="0.25">
      <c r="A89" s="19">
        <v>19</v>
      </c>
      <c r="B89" s="21" t="s">
        <v>103</v>
      </c>
      <c r="C89" s="20" t="s">
        <v>105</v>
      </c>
      <c r="D89" s="22" t="s">
        <v>62</v>
      </c>
      <c r="E89" s="22">
        <v>894</v>
      </c>
      <c r="F89" s="22">
        <v>317</v>
      </c>
      <c r="G89" s="22" t="s">
        <v>16</v>
      </c>
      <c r="H89" s="22">
        <v>500</v>
      </c>
      <c r="I89" s="22">
        <v>77</v>
      </c>
    </row>
    <row r="90" spans="1:9" ht="37.5" x14ac:dyDescent="0.25">
      <c r="A90" s="19">
        <v>20</v>
      </c>
      <c r="B90" s="21" t="s">
        <v>103</v>
      </c>
      <c r="C90" s="20" t="s">
        <v>106</v>
      </c>
      <c r="D90" s="22" t="s">
        <v>62</v>
      </c>
      <c r="E90" s="24">
        <v>114.1</v>
      </c>
      <c r="F90" s="24">
        <v>100.42</v>
      </c>
      <c r="G90" s="22" t="s">
        <v>16</v>
      </c>
      <c r="H90" s="22" t="s">
        <v>16</v>
      </c>
      <c r="I90" s="22">
        <v>13.68</v>
      </c>
    </row>
    <row r="91" spans="1:9" ht="37.5" x14ac:dyDescent="0.25">
      <c r="A91" s="19">
        <v>21</v>
      </c>
      <c r="B91" s="21" t="s">
        <v>103</v>
      </c>
      <c r="C91" s="20" t="s">
        <v>107</v>
      </c>
      <c r="D91" s="22" t="s">
        <v>62</v>
      </c>
      <c r="E91" s="22">
        <v>273.12</v>
      </c>
      <c r="F91" s="24">
        <v>206.34</v>
      </c>
      <c r="G91" s="22" t="s">
        <v>16</v>
      </c>
      <c r="H91" s="24">
        <v>58.7</v>
      </c>
      <c r="I91" s="22">
        <v>8.08</v>
      </c>
    </row>
    <row r="92" spans="1:9" ht="37.5" x14ac:dyDescent="0.25">
      <c r="A92" s="19">
        <v>22</v>
      </c>
      <c r="B92" s="21" t="s">
        <v>103</v>
      </c>
      <c r="C92" s="20" t="s">
        <v>108</v>
      </c>
      <c r="D92" s="22" t="s">
        <v>62</v>
      </c>
      <c r="E92" s="22">
        <v>144</v>
      </c>
      <c r="F92" s="22">
        <v>123</v>
      </c>
      <c r="G92" s="22" t="s">
        <v>16</v>
      </c>
      <c r="H92" s="22" t="s">
        <v>16</v>
      </c>
      <c r="I92" s="22">
        <v>21</v>
      </c>
    </row>
    <row r="93" spans="1:9" ht="56.25" x14ac:dyDescent="0.25">
      <c r="A93" s="19">
        <v>23</v>
      </c>
      <c r="B93" s="21" t="s">
        <v>109</v>
      </c>
      <c r="C93" s="20" t="s">
        <v>110</v>
      </c>
      <c r="D93" s="23" t="s">
        <v>22</v>
      </c>
      <c r="E93" s="23">
        <v>272.79000000000002</v>
      </c>
      <c r="F93" s="23">
        <v>260.64</v>
      </c>
      <c r="G93" s="23" t="s">
        <v>16</v>
      </c>
      <c r="H93" s="23" t="s">
        <v>16</v>
      </c>
      <c r="I93" s="23">
        <v>12.15</v>
      </c>
    </row>
    <row r="94" spans="1:9" ht="18.75" x14ac:dyDescent="0.25">
      <c r="A94" s="19">
        <v>24</v>
      </c>
      <c r="B94" s="21" t="s">
        <v>109</v>
      </c>
      <c r="C94" s="20" t="s">
        <v>111</v>
      </c>
      <c r="D94" s="22" t="s">
        <v>22</v>
      </c>
      <c r="E94" s="22">
        <v>14.7</v>
      </c>
      <c r="F94" s="22">
        <v>14.7</v>
      </c>
      <c r="G94" s="22" t="s">
        <v>16</v>
      </c>
      <c r="H94" s="22" t="s">
        <v>16</v>
      </c>
      <c r="I94" s="22" t="s">
        <v>16</v>
      </c>
    </row>
    <row r="95" spans="1:9" ht="37.5" x14ac:dyDescent="0.25">
      <c r="A95" s="19">
        <v>25</v>
      </c>
      <c r="B95" s="21" t="s">
        <v>109</v>
      </c>
      <c r="C95" s="20" t="s">
        <v>112</v>
      </c>
      <c r="D95" s="22" t="s">
        <v>22</v>
      </c>
      <c r="E95" s="22">
        <v>52.05</v>
      </c>
      <c r="F95" s="22">
        <v>50.53</v>
      </c>
      <c r="G95" s="22" t="s">
        <v>16</v>
      </c>
      <c r="H95" s="22" t="s">
        <v>16</v>
      </c>
      <c r="I95" s="22">
        <v>1.52</v>
      </c>
    </row>
    <row r="96" spans="1:9" ht="37.5" x14ac:dyDescent="0.25">
      <c r="A96" s="19">
        <v>26</v>
      </c>
      <c r="B96" s="21" t="s">
        <v>109</v>
      </c>
      <c r="C96" s="20" t="s">
        <v>113</v>
      </c>
      <c r="D96" s="22" t="s">
        <v>22</v>
      </c>
      <c r="E96" s="22">
        <v>75.22</v>
      </c>
      <c r="F96" s="22">
        <v>73.8</v>
      </c>
      <c r="G96" s="22" t="s">
        <v>16</v>
      </c>
      <c r="H96" s="22" t="s">
        <v>16</v>
      </c>
      <c r="I96" s="22">
        <v>1.42</v>
      </c>
    </row>
    <row r="97" spans="1:9" ht="37.5" x14ac:dyDescent="0.25">
      <c r="A97" s="19">
        <v>27</v>
      </c>
      <c r="B97" s="21" t="s">
        <v>114</v>
      </c>
      <c r="C97" s="20" t="s">
        <v>115</v>
      </c>
      <c r="D97" s="22" t="s">
        <v>22</v>
      </c>
      <c r="E97" s="22">
        <v>1941.52</v>
      </c>
      <c r="F97" s="22">
        <v>722.8</v>
      </c>
      <c r="G97" s="22">
        <v>226.07</v>
      </c>
      <c r="H97" s="22">
        <v>907.65</v>
      </c>
      <c r="I97" s="22">
        <v>85</v>
      </c>
    </row>
    <row r="98" spans="1:9" ht="37.5" x14ac:dyDescent="0.25">
      <c r="A98" s="19">
        <v>28</v>
      </c>
      <c r="B98" s="21" t="s">
        <v>114</v>
      </c>
      <c r="C98" s="20" t="s">
        <v>116</v>
      </c>
      <c r="D98" s="22" t="s">
        <v>117</v>
      </c>
      <c r="E98" s="22">
        <v>151.81</v>
      </c>
      <c r="F98" s="22">
        <v>122.4</v>
      </c>
      <c r="G98" s="22" t="s">
        <v>16</v>
      </c>
      <c r="H98" s="22">
        <v>25.04</v>
      </c>
      <c r="I98" s="22">
        <v>4.37</v>
      </c>
    </row>
    <row r="99" spans="1:9" ht="37.5" x14ac:dyDescent="0.25">
      <c r="A99" s="19">
        <v>29</v>
      </c>
      <c r="B99" s="16" t="s">
        <v>118</v>
      </c>
      <c r="C99" s="17" t="s">
        <v>306</v>
      </c>
      <c r="D99" s="18" t="s">
        <v>22</v>
      </c>
      <c r="E99" s="19">
        <v>1505.41</v>
      </c>
      <c r="F99" s="19">
        <v>582.61</v>
      </c>
      <c r="G99" s="18" t="s">
        <v>16</v>
      </c>
      <c r="H99" s="18" t="s">
        <v>16</v>
      </c>
      <c r="I99" s="19">
        <v>922.8</v>
      </c>
    </row>
    <row r="100" spans="1:9" ht="37.5" x14ac:dyDescent="0.25">
      <c r="A100" s="19">
        <v>30</v>
      </c>
      <c r="B100" s="16" t="s">
        <v>118</v>
      </c>
      <c r="C100" s="17" t="s">
        <v>119</v>
      </c>
      <c r="D100" s="18" t="s">
        <v>22</v>
      </c>
      <c r="E100" s="18">
        <v>1036.77</v>
      </c>
      <c r="F100" s="18">
        <v>735.51</v>
      </c>
      <c r="G100" s="18" t="s">
        <v>16</v>
      </c>
      <c r="H100" s="18">
        <v>86.36</v>
      </c>
      <c r="I100" s="18">
        <v>214.9</v>
      </c>
    </row>
    <row r="101" spans="1:9" ht="18.75" x14ac:dyDescent="0.25">
      <c r="A101" s="19">
        <v>31</v>
      </c>
      <c r="B101" s="16" t="s">
        <v>118</v>
      </c>
      <c r="C101" s="17" t="s">
        <v>120</v>
      </c>
      <c r="D101" s="18" t="s">
        <v>22</v>
      </c>
      <c r="E101" s="18">
        <v>73.349999999999994</v>
      </c>
      <c r="F101" s="18">
        <v>66.53</v>
      </c>
      <c r="G101" s="18" t="s">
        <v>16</v>
      </c>
      <c r="H101" s="18" t="s">
        <v>16</v>
      </c>
      <c r="I101" s="18">
        <v>6.82</v>
      </c>
    </row>
    <row r="102" spans="1:9" ht="18.75" x14ac:dyDescent="0.25">
      <c r="A102" s="19">
        <v>32</v>
      </c>
      <c r="B102" s="16" t="s">
        <v>118</v>
      </c>
      <c r="C102" s="17" t="s">
        <v>121</v>
      </c>
      <c r="D102" s="18" t="s">
        <v>22</v>
      </c>
      <c r="E102" s="18">
        <v>81.599999999999994</v>
      </c>
      <c r="F102" s="18">
        <v>78.44</v>
      </c>
      <c r="G102" s="18" t="s">
        <v>16</v>
      </c>
      <c r="H102" s="18" t="s">
        <v>16</v>
      </c>
      <c r="I102" s="18">
        <v>3.16</v>
      </c>
    </row>
    <row r="103" spans="1:9" ht="18.75" x14ac:dyDescent="0.25">
      <c r="A103" s="19">
        <v>33</v>
      </c>
      <c r="B103" s="16" t="s">
        <v>118</v>
      </c>
      <c r="C103" s="17" t="s">
        <v>122</v>
      </c>
      <c r="D103" s="18" t="s">
        <v>22</v>
      </c>
      <c r="E103" s="18">
        <v>25.82</v>
      </c>
      <c r="F103" s="18">
        <v>25.15</v>
      </c>
      <c r="G103" s="18" t="s">
        <v>16</v>
      </c>
      <c r="H103" s="18" t="s">
        <v>16</v>
      </c>
      <c r="I103" s="18">
        <v>0.67</v>
      </c>
    </row>
    <row r="104" spans="1:9" ht="37.5" x14ac:dyDescent="0.25">
      <c r="A104" s="19">
        <v>34</v>
      </c>
      <c r="B104" s="16" t="s">
        <v>123</v>
      </c>
      <c r="C104" s="17" t="s">
        <v>124</v>
      </c>
      <c r="D104" s="18" t="s">
        <v>22</v>
      </c>
      <c r="E104" s="18">
        <v>150.51</v>
      </c>
      <c r="F104" s="18">
        <v>142.12</v>
      </c>
      <c r="G104" s="18" t="s">
        <v>16</v>
      </c>
      <c r="H104" s="18">
        <v>2.99</v>
      </c>
      <c r="I104" s="18">
        <v>5.4</v>
      </c>
    </row>
    <row r="105" spans="1:9" ht="29.25" customHeight="1" x14ac:dyDescent="0.25">
      <c r="A105" s="19">
        <v>35</v>
      </c>
      <c r="B105" s="16" t="s">
        <v>123</v>
      </c>
      <c r="C105" s="17" t="s">
        <v>125</v>
      </c>
      <c r="D105" s="18" t="s">
        <v>22</v>
      </c>
      <c r="E105" s="18">
        <v>300</v>
      </c>
      <c r="F105" s="18">
        <v>180</v>
      </c>
      <c r="G105" s="18">
        <v>120</v>
      </c>
      <c r="H105" s="18" t="s">
        <v>16</v>
      </c>
      <c r="I105" s="18" t="s">
        <v>16</v>
      </c>
    </row>
    <row r="106" spans="1:9" ht="28.5" customHeight="1" x14ac:dyDescent="0.25">
      <c r="A106" s="19">
        <v>36</v>
      </c>
      <c r="B106" s="16" t="s">
        <v>123</v>
      </c>
      <c r="C106" s="17" t="s">
        <v>348</v>
      </c>
      <c r="D106" s="18" t="s">
        <v>22</v>
      </c>
      <c r="E106" s="18">
        <v>259.8</v>
      </c>
      <c r="F106" s="18">
        <v>99.29</v>
      </c>
      <c r="G106" s="18" t="s">
        <v>16</v>
      </c>
      <c r="H106" s="18">
        <v>12.55</v>
      </c>
      <c r="I106" s="18">
        <v>147.96</v>
      </c>
    </row>
    <row r="107" spans="1:9" ht="39.75" customHeight="1" x14ac:dyDescent="0.25">
      <c r="A107" s="19">
        <v>37</v>
      </c>
      <c r="B107" s="16" t="s">
        <v>123</v>
      </c>
      <c r="C107" s="17" t="s">
        <v>126</v>
      </c>
      <c r="D107" s="18" t="s">
        <v>62</v>
      </c>
      <c r="E107" s="18">
        <v>59.16</v>
      </c>
      <c r="F107" s="18">
        <v>47.2</v>
      </c>
      <c r="G107" s="18" t="s">
        <v>16</v>
      </c>
      <c r="H107" s="18" t="s">
        <v>16</v>
      </c>
      <c r="I107" s="18">
        <v>11.96</v>
      </c>
    </row>
    <row r="108" spans="1:9" ht="37.5" x14ac:dyDescent="0.25">
      <c r="A108" s="19">
        <v>38</v>
      </c>
      <c r="B108" s="16" t="s">
        <v>123</v>
      </c>
      <c r="C108" s="17" t="s">
        <v>302</v>
      </c>
      <c r="D108" s="18" t="s">
        <v>62</v>
      </c>
      <c r="E108" s="18">
        <v>120.67</v>
      </c>
      <c r="F108" s="18">
        <v>105.68</v>
      </c>
      <c r="G108" s="18" t="s">
        <v>16</v>
      </c>
      <c r="H108" s="18" t="s">
        <v>16</v>
      </c>
      <c r="I108" s="18">
        <v>14.99</v>
      </c>
    </row>
    <row r="109" spans="1:9" ht="18.75" x14ac:dyDescent="0.25">
      <c r="A109" s="19">
        <v>39</v>
      </c>
      <c r="B109" s="21" t="s">
        <v>123</v>
      </c>
      <c r="C109" s="20" t="s">
        <v>127</v>
      </c>
      <c r="D109" s="22" t="s">
        <v>22</v>
      </c>
      <c r="E109" s="22">
        <v>110.28</v>
      </c>
      <c r="F109" s="22">
        <v>63.27</v>
      </c>
      <c r="G109" s="22" t="s">
        <v>16</v>
      </c>
      <c r="H109" s="22" t="s">
        <v>16</v>
      </c>
      <c r="I109" s="22">
        <v>47.01</v>
      </c>
    </row>
    <row r="110" spans="1:9" ht="18.75" x14ac:dyDescent="0.25">
      <c r="A110" s="19">
        <v>40</v>
      </c>
      <c r="B110" s="21" t="s">
        <v>123</v>
      </c>
      <c r="C110" s="20" t="s">
        <v>404</v>
      </c>
      <c r="D110" s="22" t="s">
        <v>22</v>
      </c>
      <c r="E110" s="22">
        <v>38.74</v>
      </c>
      <c r="F110" s="22">
        <v>32</v>
      </c>
      <c r="G110" s="22"/>
      <c r="H110" s="22"/>
      <c r="I110" s="22">
        <v>6.74</v>
      </c>
    </row>
    <row r="111" spans="1:9" ht="42" customHeight="1" x14ac:dyDescent="0.25">
      <c r="A111" s="19">
        <v>41</v>
      </c>
      <c r="B111" s="20" t="s">
        <v>128</v>
      </c>
      <c r="C111" s="20" t="s">
        <v>129</v>
      </c>
      <c r="D111" s="22" t="s">
        <v>71</v>
      </c>
      <c r="E111" s="22">
        <v>1821</v>
      </c>
      <c r="F111" s="22" t="s">
        <v>16</v>
      </c>
      <c r="G111" s="22">
        <v>106</v>
      </c>
      <c r="H111" s="22">
        <v>1715</v>
      </c>
      <c r="I111" s="22" t="s">
        <v>16</v>
      </c>
    </row>
    <row r="112" spans="1:9" ht="37.5" x14ac:dyDescent="0.25">
      <c r="A112" s="19">
        <v>42</v>
      </c>
      <c r="B112" s="20" t="s">
        <v>130</v>
      </c>
      <c r="C112" s="20" t="s">
        <v>131</v>
      </c>
      <c r="D112" s="22" t="s">
        <v>15</v>
      </c>
      <c r="E112" s="22">
        <v>36.01</v>
      </c>
      <c r="F112" s="22">
        <v>33.29</v>
      </c>
      <c r="G112" s="22" t="s">
        <v>16</v>
      </c>
      <c r="H112" s="22" t="s">
        <v>16</v>
      </c>
      <c r="I112" s="22">
        <v>2.72</v>
      </c>
    </row>
    <row r="113" spans="1:9" ht="37.5" x14ac:dyDescent="0.25">
      <c r="A113" s="19">
        <v>43</v>
      </c>
      <c r="B113" s="21" t="s">
        <v>132</v>
      </c>
      <c r="C113" s="20" t="s">
        <v>133</v>
      </c>
      <c r="D113" s="23" t="s">
        <v>22</v>
      </c>
      <c r="E113" s="23">
        <v>42.2</v>
      </c>
      <c r="F113" s="23">
        <v>37.24</v>
      </c>
      <c r="G113" s="23" t="s">
        <v>16</v>
      </c>
      <c r="H113" s="22" t="s">
        <v>16</v>
      </c>
      <c r="I113" s="22">
        <v>4.96</v>
      </c>
    </row>
    <row r="114" spans="1:9" ht="18.75" x14ac:dyDescent="0.25">
      <c r="A114" s="19">
        <v>44</v>
      </c>
      <c r="B114" s="21" t="s">
        <v>132</v>
      </c>
      <c r="C114" s="20" t="s">
        <v>134</v>
      </c>
      <c r="D114" s="22" t="s">
        <v>22</v>
      </c>
      <c r="E114" s="22">
        <v>45.52</v>
      </c>
      <c r="F114" s="22">
        <v>45.52</v>
      </c>
      <c r="G114" s="22" t="s">
        <v>16</v>
      </c>
      <c r="H114" s="22" t="s">
        <v>16</v>
      </c>
      <c r="I114" s="22" t="s">
        <v>16</v>
      </c>
    </row>
    <row r="115" spans="1:9" ht="37.5" x14ac:dyDescent="0.25">
      <c r="A115" s="19">
        <v>45</v>
      </c>
      <c r="B115" s="21" t="s">
        <v>132</v>
      </c>
      <c r="C115" s="20" t="s">
        <v>135</v>
      </c>
      <c r="D115" s="22" t="s">
        <v>22</v>
      </c>
      <c r="E115" s="22">
        <v>25.8</v>
      </c>
      <c r="F115" s="22">
        <v>25</v>
      </c>
      <c r="G115" s="22" t="s">
        <v>16</v>
      </c>
      <c r="H115" s="22" t="s">
        <v>16</v>
      </c>
      <c r="I115" s="22">
        <v>0.8</v>
      </c>
    </row>
    <row r="116" spans="1:9" ht="25.5" customHeight="1" x14ac:dyDescent="0.25">
      <c r="A116" s="19">
        <v>46</v>
      </c>
      <c r="B116" s="21" t="s">
        <v>136</v>
      </c>
      <c r="C116" s="20" t="s">
        <v>121</v>
      </c>
      <c r="D116" s="22" t="s">
        <v>22</v>
      </c>
      <c r="E116" s="22">
        <v>345.93</v>
      </c>
      <c r="F116" s="22">
        <v>284.93</v>
      </c>
      <c r="G116" s="22" t="s">
        <v>16</v>
      </c>
      <c r="H116" s="22" t="s">
        <v>16</v>
      </c>
      <c r="I116" s="22">
        <v>61</v>
      </c>
    </row>
    <row r="117" spans="1:9" ht="28.5" customHeight="1" x14ac:dyDescent="0.25">
      <c r="A117" s="19">
        <v>47</v>
      </c>
      <c r="B117" s="21" t="s">
        <v>136</v>
      </c>
      <c r="C117" s="20" t="s">
        <v>137</v>
      </c>
      <c r="D117" s="22" t="s">
        <v>22</v>
      </c>
      <c r="E117" s="22">
        <v>422.18</v>
      </c>
      <c r="F117" s="22">
        <v>362.69</v>
      </c>
      <c r="G117" s="22" t="s">
        <v>16</v>
      </c>
      <c r="H117" s="22" t="s">
        <v>16</v>
      </c>
      <c r="I117" s="22">
        <v>59.49</v>
      </c>
    </row>
    <row r="118" spans="1:9" ht="37.5" x14ac:dyDescent="0.25">
      <c r="A118" s="19">
        <v>48</v>
      </c>
      <c r="B118" s="21" t="s">
        <v>136</v>
      </c>
      <c r="C118" s="20" t="s">
        <v>138</v>
      </c>
      <c r="D118" s="22" t="s">
        <v>62</v>
      </c>
      <c r="E118" s="22">
        <v>4527.3900000000003</v>
      </c>
      <c r="F118" s="22">
        <v>4493.3900000000003</v>
      </c>
      <c r="G118" s="22" t="s">
        <v>16</v>
      </c>
      <c r="H118" s="22" t="s">
        <v>16</v>
      </c>
      <c r="I118" s="22">
        <v>34</v>
      </c>
    </row>
    <row r="119" spans="1:9" ht="18.75" x14ac:dyDescent="0.25">
      <c r="A119" s="19">
        <v>49</v>
      </c>
      <c r="B119" s="21" t="s">
        <v>136</v>
      </c>
      <c r="C119" s="20" t="s">
        <v>139</v>
      </c>
      <c r="D119" s="22" t="s">
        <v>22</v>
      </c>
      <c r="E119" s="22">
        <v>25.77</v>
      </c>
      <c r="F119" s="22">
        <v>23.66</v>
      </c>
      <c r="G119" s="22" t="s">
        <v>16</v>
      </c>
      <c r="H119" s="22" t="s">
        <v>16</v>
      </c>
      <c r="I119" s="22">
        <v>2.11</v>
      </c>
    </row>
    <row r="120" spans="1:9" ht="18.75" x14ac:dyDescent="0.25">
      <c r="A120" s="19">
        <v>50</v>
      </c>
      <c r="B120" s="21" t="s">
        <v>136</v>
      </c>
      <c r="C120" s="20" t="s">
        <v>140</v>
      </c>
      <c r="D120" s="22" t="s">
        <v>22</v>
      </c>
      <c r="E120" s="22">
        <v>32.380000000000003</v>
      </c>
      <c r="F120" s="22">
        <v>30.81</v>
      </c>
      <c r="G120" s="22" t="s">
        <v>16</v>
      </c>
      <c r="H120" s="23" t="s">
        <v>16</v>
      </c>
      <c r="I120" s="22">
        <v>1.57</v>
      </c>
    </row>
    <row r="121" spans="1:9" ht="37.5" x14ac:dyDescent="0.25">
      <c r="A121" s="19">
        <v>51</v>
      </c>
      <c r="B121" s="21" t="s">
        <v>136</v>
      </c>
      <c r="C121" s="20" t="s">
        <v>141</v>
      </c>
      <c r="D121" s="22" t="s">
        <v>22</v>
      </c>
      <c r="E121" s="22">
        <v>126.96</v>
      </c>
      <c r="F121" s="22">
        <v>87.06</v>
      </c>
      <c r="G121" s="22" t="s">
        <v>16</v>
      </c>
      <c r="H121" s="23" t="s">
        <v>16</v>
      </c>
      <c r="I121" s="22">
        <v>39.9</v>
      </c>
    </row>
    <row r="122" spans="1:9" ht="21.75" customHeight="1" x14ac:dyDescent="0.25">
      <c r="A122" s="19">
        <v>52</v>
      </c>
      <c r="B122" s="21" t="s">
        <v>136</v>
      </c>
      <c r="C122" s="20" t="s">
        <v>142</v>
      </c>
      <c r="D122" s="22" t="s">
        <v>22</v>
      </c>
      <c r="E122" s="22">
        <v>255.07</v>
      </c>
      <c r="F122" s="22">
        <v>219.33</v>
      </c>
      <c r="G122" s="22" t="s">
        <v>16</v>
      </c>
      <c r="H122" s="23" t="s">
        <v>16</v>
      </c>
      <c r="I122" s="22">
        <v>35.74</v>
      </c>
    </row>
    <row r="123" spans="1:9" ht="37.5" x14ac:dyDescent="0.25">
      <c r="A123" s="19">
        <v>53</v>
      </c>
      <c r="B123" s="21" t="s">
        <v>136</v>
      </c>
      <c r="C123" s="20" t="s">
        <v>143</v>
      </c>
      <c r="D123" s="22" t="s">
        <v>22</v>
      </c>
      <c r="E123" s="22">
        <v>121.92</v>
      </c>
      <c r="F123" s="22">
        <v>80.400000000000006</v>
      </c>
      <c r="G123" s="22" t="s">
        <v>16</v>
      </c>
      <c r="H123" s="23" t="s">
        <v>16</v>
      </c>
      <c r="I123" s="22">
        <v>41.52</v>
      </c>
    </row>
    <row r="124" spans="1:9" ht="37.5" x14ac:dyDescent="0.25">
      <c r="A124" s="19">
        <v>54</v>
      </c>
      <c r="B124" s="20" t="s">
        <v>144</v>
      </c>
      <c r="C124" s="20" t="s">
        <v>145</v>
      </c>
      <c r="D124" s="22" t="s">
        <v>38</v>
      </c>
      <c r="E124" s="22">
        <v>26.41</v>
      </c>
      <c r="F124" s="22">
        <v>26.41</v>
      </c>
      <c r="G124" s="22" t="s">
        <v>16</v>
      </c>
      <c r="H124" s="22" t="s">
        <v>16</v>
      </c>
      <c r="I124" s="22" t="s">
        <v>16</v>
      </c>
    </row>
    <row r="125" spans="1:9" ht="37.5" x14ac:dyDescent="0.25">
      <c r="A125" s="19">
        <v>55</v>
      </c>
      <c r="B125" s="20" t="s">
        <v>144</v>
      </c>
      <c r="C125" s="20" t="s">
        <v>146</v>
      </c>
      <c r="D125" s="22" t="s">
        <v>62</v>
      </c>
      <c r="E125" s="22">
        <v>96.69</v>
      </c>
      <c r="F125" s="22">
        <v>58.66</v>
      </c>
      <c r="G125" s="22" t="s">
        <v>16</v>
      </c>
      <c r="H125" s="22">
        <v>0.97</v>
      </c>
      <c r="I125" s="22">
        <v>37.06</v>
      </c>
    </row>
    <row r="126" spans="1:9" ht="37.5" x14ac:dyDescent="0.25">
      <c r="A126" s="19">
        <v>56</v>
      </c>
      <c r="B126" s="20" t="s">
        <v>144</v>
      </c>
      <c r="C126" s="20" t="s">
        <v>345</v>
      </c>
      <c r="D126" s="22" t="s">
        <v>22</v>
      </c>
      <c r="E126" s="22">
        <v>71.599999999999994</v>
      </c>
      <c r="F126" s="22">
        <v>64.31</v>
      </c>
      <c r="G126" s="22" t="s">
        <v>16</v>
      </c>
      <c r="H126" s="22" t="s">
        <v>16</v>
      </c>
      <c r="I126" s="22">
        <v>7.29</v>
      </c>
    </row>
    <row r="127" spans="1:9" ht="18.75" x14ac:dyDescent="0.25">
      <c r="A127" s="19">
        <v>57</v>
      </c>
      <c r="B127" s="16" t="s">
        <v>147</v>
      </c>
      <c r="C127" s="17" t="s">
        <v>148</v>
      </c>
      <c r="D127" s="18" t="s">
        <v>71</v>
      </c>
      <c r="E127" s="18">
        <v>4.4000000000000004</v>
      </c>
      <c r="F127" s="18" t="s">
        <v>16</v>
      </c>
      <c r="G127" s="18">
        <v>3.4</v>
      </c>
      <c r="H127" s="18">
        <v>1</v>
      </c>
      <c r="I127" s="18" t="s">
        <v>16</v>
      </c>
    </row>
    <row r="128" spans="1:9" ht="25.5" customHeight="1" x14ac:dyDescent="0.25">
      <c r="A128" s="19">
        <v>58</v>
      </c>
      <c r="B128" s="16" t="s">
        <v>147</v>
      </c>
      <c r="C128" s="17" t="s">
        <v>149</v>
      </c>
      <c r="D128" s="18" t="s">
        <v>71</v>
      </c>
      <c r="E128" s="18">
        <v>51</v>
      </c>
      <c r="F128" s="18" t="s">
        <v>16</v>
      </c>
      <c r="G128" s="18">
        <v>50</v>
      </c>
      <c r="H128" s="18">
        <v>1</v>
      </c>
      <c r="I128" s="18" t="s">
        <v>16</v>
      </c>
    </row>
    <row r="129" spans="1:9" ht="25.5" customHeight="1" x14ac:dyDescent="0.25">
      <c r="A129" s="74" t="s">
        <v>437</v>
      </c>
      <c r="B129" s="74"/>
      <c r="C129" s="74"/>
      <c r="D129" s="74"/>
      <c r="E129" s="67">
        <f>SUM(E71:E128)</f>
        <v>50208.44999999999</v>
      </c>
      <c r="F129" s="67">
        <f>SUM(F71:F128)</f>
        <v>23574.920000000009</v>
      </c>
      <c r="G129" s="67">
        <f>SUM(G71:G128)</f>
        <v>2732.9700000000003</v>
      </c>
      <c r="H129" s="67">
        <f>SUM(H71:H128)</f>
        <v>13838.380000000001</v>
      </c>
      <c r="I129" s="67">
        <f>SUM(I71:I128)</f>
        <v>10062.179999999995</v>
      </c>
    </row>
    <row r="130" spans="1:9" ht="18.75" x14ac:dyDescent="0.25">
      <c r="A130" s="75" t="s">
        <v>339</v>
      </c>
      <c r="B130" s="75"/>
      <c r="C130" s="75"/>
      <c r="D130" s="75"/>
      <c r="E130" s="75"/>
      <c r="F130" s="75"/>
      <c r="G130" s="75"/>
      <c r="H130" s="75"/>
      <c r="I130" s="75"/>
    </row>
    <row r="131" spans="1:9" ht="37.5" x14ac:dyDescent="0.25">
      <c r="A131" s="19">
        <v>1</v>
      </c>
      <c r="B131" s="16" t="s">
        <v>411</v>
      </c>
      <c r="C131" s="37" t="s">
        <v>150</v>
      </c>
      <c r="D131" s="18" t="s">
        <v>38</v>
      </c>
      <c r="E131" s="18">
        <v>5500.36</v>
      </c>
      <c r="F131" s="18">
        <v>318.73</v>
      </c>
      <c r="G131" s="18" t="s">
        <v>16</v>
      </c>
      <c r="H131" s="18">
        <v>2894.72</v>
      </c>
      <c r="I131" s="18">
        <v>2286.91</v>
      </c>
    </row>
    <row r="132" spans="1:9" ht="37.5" x14ac:dyDescent="0.25">
      <c r="A132" s="19">
        <v>2</v>
      </c>
      <c r="B132" s="16" t="s">
        <v>411</v>
      </c>
      <c r="C132" s="37" t="s">
        <v>151</v>
      </c>
      <c r="D132" s="18" t="s">
        <v>117</v>
      </c>
      <c r="E132" s="18">
        <v>464.56</v>
      </c>
      <c r="F132" s="18">
        <v>20.77</v>
      </c>
      <c r="G132" s="18" t="s">
        <v>16</v>
      </c>
      <c r="H132" s="18">
        <v>386.13</v>
      </c>
      <c r="I132" s="18">
        <v>57.66</v>
      </c>
    </row>
    <row r="133" spans="1:9" ht="18.75" x14ac:dyDescent="0.25">
      <c r="A133" s="19">
        <v>3</v>
      </c>
      <c r="B133" s="16" t="s">
        <v>411</v>
      </c>
      <c r="C133" s="37" t="s">
        <v>152</v>
      </c>
      <c r="D133" s="18" t="s">
        <v>15</v>
      </c>
      <c r="E133" s="18">
        <v>11.81</v>
      </c>
      <c r="F133" s="18">
        <v>11.23</v>
      </c>
      <c r="G133" s="18" t="s">
        <v>16</v>
      </c>
      <c r="H133" s="18" t="s">
        <v>16</v>
      </c>
      <c r="I133" s="18">
        <v>0.57999999999999996</v>
      </c>
    </row>
    <row r="134" spans="1:9" ht="37.5" x14ac:dyDescent="0.25">
      <c r="A134" s="19">
        <v>4</v>
      </c>
      <c r="B134" s="16" t="s">
        <v>411</v>
      </c>
      <c r="C134" s="37" t="s">
        <v>153</v>
      </c>
      <c r="D134" s="18" t="s">
        <v>38</v>
      </c>
      <c r="E134" s="18">
        <v>27.73</v>
      </c>
      <c r="F134" s="18">
        <v>25.88</v>
      </c>
      <c r="G134" s="18" t="s">
        <v>16</v>
      </c>
      <c r="H134" s="18" t="s">
        <v>16</v>
      </c>
      <c r="I134" s="18">
        <v>1.85</v>
      </c>
    </row>
    <row r="135" spans="1:9" ht="18.75" x14ac:dyDescent="0.25">
      <c r="A135" s="19">
        <v>5</v>
      </c>
      <c r="B135" s="16" t="s">
        <v>411</v>
      </c>
      <c r="C135" s="38" t="s">
        <v>154</v>
      </c>
      <c r="D135" s="22" t="s">
        <v>15</v>
      </c>
      <c r="E135" s="22">
        <v>105.57</v>
      </c>
      <c r="F135" s="22">
        <v>102.34</v>
      </c>
      <c r="G135" s="22" t="s">
        <v>16</v>
      </c>
      <c r="H135" s="22" t="s">
        <v>16</v>
      </c>
      <c r="I135" s="22">
        <v>3.23</v>
      </c>
    </row>
    <row r="136" spans="1:9" ht="37.5" x14ac:dyDescent="0.25">
      <c r="A136" s="19">
        <v>6</v>
      </c>
      <c r="B136" s="16" t="s">
        <v>155</v>
      </c>
      <c r="C136" s="17" t="s">
        <v>156</v>
      </c>
      <c r="D136" s="18" t="s">
        <v>38</v>
      </c>
      <c r="E136" s="19">
        <v>3376.53</v>
      </c>
      <c r="F136" s="19">
        <v>932.6</v>
      </c>
      <c r="G136" s="19">
        <v>133</v>
      </c>
      <c r="H136" s="18" t="s">
        <v>16</v>
      </c>
      <c r="I136" s="19">
        <v>2310.9299999999998</v>
      </c>
    </row>
    <row r="137" spans="1:9" ht="18.75" x14ac:dyDescent="0.25">
      <c r="A137" s="19">
        <v>7</v>
      </c>
      <c r="B137" s="39" t="s">
        <v>155</v>
      </c>
      <c r="C137" s="38" t="s">
        <v>157</v>
      </c>
      <c r="D137" s="22" t="s">
        <v>65</v>
      </c>
      <c r="E137" s="19">
        <v>33</v>
      </c>
      <c r="F137" s="19">
        <v>6</v>
      </c>
      <c r="G137" s="19">
        <v>9</v>
      </c>
      <c r="H137" s="18" t="s">
        <v>16</v>
      </c>
      <c r="I137" s="19">
        <v>18</v>
      </c>
    </row>
    <row r="138" spans="1:9" ht="56.25" x14ac:dyDescent="0.25">
      <c r="A138" s="19">
        <v>8</v>
      </c>
      <c r="B138" s="16" t="s">
        <v>158</v>
      </c>
      <c r="C138" s="20" t="s">
        <v>159</v>
      </c>
      <c r="D138" s="23" t="s">
        <v>32</v>
      </c>
      <c r="E138" s="22">
        <v>4846.26</v>
      </c>
      <c r="F138" s="22">
        <v>716.32</v>
      </c>
      <c r="G138" s="22" t="s">
        <v>16</v>
      </c>
      <c r="H138" s="22">
        <v>3289.73</v>
      </c>
      <c r="I138" s="22">
        <v>840.21</v>
      </c>
    </row>
    <row r="139" spans="1:9" ht="18.75" x14ac:dyDescent="0.25">
      <c r="A139" s="19">
        <v>9</v>
      </c>
      <c r="B139" s="39" t="s">
        <v>160</v>
      </c>
      <c r="C139" s="38" t="s">
        <v>161</v>
      </c>
      <c r="D139" s="22" t="s">
        <v>32</v>
      </c>
      <c r="E139" s="22">
        <v>491.62</v>
      </c>
      <c r="F139" s="22">
        <v>8.5500000000000007</v>
      </c>
      <c r="G139" s="22" t="s">
        <v>16</v>
      </c>
      <c r="H139" s="22">
        <v>396.2</v>
      </c>
      <c r="I139" s="22">
        <v>86.87</v>
      </c>
    </row>
    <row r="140" spans="1:9" ht="18.75" x14ac:dyDescent="0.25">
      <c r="A140" s="19">
        <v>10</v>
      </c>
      <c r="B140" s="39" t="s">
        <v>160</v>
      </c>
      <c r="C140" s="38" t="s">
        <v>162</v>
      </c>
      <c r="D140" s="22" t="s">
        <v>32</v>
      </c>
      <c r="E140" s="22">
        <v>393.43</v>
      </c>
      <c r="F140" s="22">
        <v>45.91</v>
      </c>
      <c r="G140" s="22" t="s">
        <v>16</v>
      </c>
      <c r="H140" s="22">
        <v>269</v>
      </c>
      <c r="I140" s="22">
        <v>78.52</v>
      </c>
    </row>
    <row r="141" spans="1:9" ht="18.75" x14ac:dyDescent="0.25">
      <c r="A141" s="19">
        <v>11</v>
      </c>
      <c r="B141" s="40" t="s">
        <v>163</v>
      </c>
      <c r="C141" s="37" t="s">
        <v>164</v>
      </c>
      <c r="D141" s="18" t="s">
        <v>32</v>
      </c>
      <c r="E141" s="18">
        <v>3260.16</v>
      </c>
      <c r="F141" s="18">
        <v>84.24</v>
      </c>
      <c r="G141" s="18" t="s">
        <v>16</v>
      </c>
      <c r="H141" s="18">
        <v>1685.21</v>
      </c>
      <c r="I141" s="18">
        <v>1490.71</v>
      </c>
    </row>
    <row r="142" spans="1:9" ht="18.75" x14ac:dyDescent="0.25">
      <c r="A142" s="19">
        <v>12</v>
      </c>
      <c r="B142" s="40" t="s">
        <v>163</v>
      </c>
      <c r="C142" s="37" t="s">
        <v>165</v>
      </c>
      <c r="D142" s="18" t="s">
        <v>32</v>
      </c>
      <c r="E142" s="18">
        <v>1101.1500000000001</v>
      </c>
      <c r="F142" s="18">
        <v>118.24</v>
      </c>
      <c r="G142" s="18" t="s">
        <v>16</v>
      </c>
      <c r="H142" s="18">
        <v>911.27</v>
      </c>
      <c r="I142" s="18">
        <v>71.64</v>
      </c>
    </row>
    <row r="143" spans="1:9" ht="18.75" x14ac:dyDescent="0.25">
      <c r="A143" s="19">
        <v>13</v>
      </c>
      <c r="B143" s="40" t="s">
        <v>166</v>
      </c>
      <c r="C143" s="37" t="s">
        <v>167</v>
      </c>
      <c r="D143" s="18" t="s">
        <v>32</v>
      </c>
      <c r="E143" s="18">
        <v>13</v>
      </c>
      <c r="F143" s="18">
        <v>5</v>
      </c>
      <c r="G143" s="18" t="s">
        <v>16</v>
      </c>
      <c r="H143" s="18" t="s">
        <v>16</v>
      </c>
      <c r="I143" s="18">
        <v>8</v>
      </c>
    </row>
    <row r="144" spans="1:9" ht="18.75" x14ac:dyDescent="0.25">
      <c r="A144" s="19">
        <v>14</v>
      </c>
      <c r="B144" s="40" t="s">
        <v>166</v>
      </c>
      <c r="C144" s="37" t="s">
        <v>168</v>
      </c>
      <c r="D144" s="18" t="s">
        <v>32</v>
      </c>
      <c r="E144" s="18">
        <v>28</v>
      </c>
      <c r="F144" s="18">
        <v>6</v>
      </c>
      <c r="G144" s="18" t="s">
        <v>16</v>
      </c>
      <c r="H144" s="18">
        <v>21</v>
      </c>
      <c r="I144" s="18">
        <v>1</v>
      </c>
    </row>
    <row r="145" spans="1:9" ht="18.75" x14ac:dyDescent="0.25">
      <c r="A145" s="19">
        <v>15</v>
      </c>
      <c r="B145" s="40" t="s">
        <v>166</v>
      </c>
      <c r="C145" s="37" t="s">
        <v>169</v>
      </c>
      <c r="D145" s="18" t="s">
        <v>32</v>
      </c>
      <c r="E145" s="18">
        <v>9.5</v>
      </c>
      <c r="F145" s="18">
        <v>9.5</v>
      </c>
      <c r="G145" s="18" t="s">
        <v>16</v>
      </c>
      <c r="H145" s="18" t="s">
        <v>16</v>
      </c>
      <c r="I145" s="18" t="s">
        <v>16</v>
      </c>
    </row>
    <row r="146" spans="1:9" ht="37.5" x14ac:dyDescent="0.25">
      <c r="A146" s="19">
        <v>16</v>
      </c>
      <c r="B146" s="16" t="s">
        <v>170</v>
      </c>
      <c r="C146" s="37" t="s">
        <v>171</v>
      </c>
      <c r="D146" s="18" t="s">
        <v>32</v>
      </c>
      <c r="E146" s="18">
        <v>153.13</v>
      </c>
      <c r="F146" s="18">
        <v>31.8</v>
      </c>
      <c r="G146" s="18" t="s">
        <v>16</v>
      </c>
      <c r="H146" s="18">
        <v>111</v>
      </c>
      <c r="I146" s="18">
        <v>10.33</v>
      </c>
    </row>
    <row r="147" spans="1:9" ht="18.75" x14ac:dyDescent="0.25">
      <c r="A147" s="19">
        <v>17</v>
      </c>
      <c r="B147" s="40" t="s">
        <v>172</v>
      </c>
      <c r="C147" s="37" t="s">
        <v>173</v>
      </c>
      <c r="D147" s="18" t="s">
        <v>32</v>
      </c>
      <c r="E147" s="18">
        <v>1167.75</v>
      </c>
      <c r="F147" s="18">
        <v>60.54</v>
      </c>
      <c r="G147" s="18">
        <v>0.78</v>
      </c>
      <c r="H147" s="18">
        <v>699.36</v>
      </c>
      <c r="I147" s="18">
        <v>407.07</v>
      </c>
    </row>
    <row r="148" spans="1:9" ht="18.75" x14ac:dyDescent="0.25">
      <c r="A148" s="74" t="s">
        <v>19</v>
      </c>
      <c r="B148" s="74"/>
      <c r="C148" s="74"/>
      <c r="D148" s="74"/>
      <c r="E148" s="11">
        <f>SUM(E131:E147)</f>
        <v>20983.56</v>
      </c>
      <c r="F148" s="11">
        <f t="shared" ref="F148:I148" si="2">SUM(F131:F147)</f>
        <v>2503.65</v>
      </c>
      <c r="G148" s="11">
        <f t="shared" si="2"/>
        <v>142.78</v>
      </c>
      <c r="H148" s="11">
        <f t="shared" si="2"/>
        <v>10663.62</v>
      </c>
      <c r="I148" s="11">
        <f t="shared" si="2"/>
        <v>7673.51</v>
      </c>
    </row>
  </sheetData>
  <mergeCells count="21">
    <mergeCell ref="A129:D129"/>
    <mergeCell ref="A130:I130"/>
    <mergeCell ref="A148:D148"/>
    <mergeCell ref="A10:D10"/>
    <mergeCell ref="A11:I11"/>
    <mergeCell ref="A14:D14"/>
    <mergeCell ref="A15:I15"/>
    <mergeCell ref="A69:D69"/>
    <mergeCell ref="A70:I70"/>
    <mergeCell ref="F8:I8"/>
    <mergeCell ref="E1:I1"/>
    <mergeCell ref="E2:I2"/>
    <mergeCell ref="E3:I3"/>
    <mergeCell ref="E4:I4"/>
    <mergeCell ref="A5:I5"/>
    <mergeCell ref="A6:I6"/>
    <mergeCell ref="A8:A9"/>
    <mergeCell ref="B8:B9"/>
    <mergeCell ref="C8:C9"/>
    <mergeCell ref="D8:D9"/>
    <mergeCell ref="E8:E9"/>
  </mergeCells>
  <pageMargins left="0.54" right="0.33" top="0.75" bottom="0.75" header="0.3" footer="0.3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Тоҷикӣ-2025</vt:lpstr>
      <vt:lpstr>Руски-2025</vt:lpstr>
      <vt:lpstr>баромад</vt:lpstr>
      <vt:lpstr>ОХИРОН ТОҶИКӢ</vt:lpstr>
      <vt:lpstr>'Руски-2025'!Область_печати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Админ</cp:lastModifiedBy>
  <cp:lastPrinted>2026-10-07T05:23:48Z</cp:lastPrinted>
  <dcterms:created xsi:type="dcterms:W3CDTF">2015-06-05T18:17:20Z</dcterms:created>
  <dcterms:modified xsi:type="dcterms:W3CDTF">2026-10-16T06:12:28Z</dcterms:modified>
</cp:coreProperties>
</file>