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0.10.215.23\scantext\МЕХРИНИСО\Замимаҳои соли 2026\"/>
    </mc:Choice>
  </mc:AlternateContent>
  <bookViews>
    <workbookView xWindow="0" yWindow="0" windowWidth="28800" windowHeight="12330"/>
  </bookViews>
  <sheets>
    <sheet name="НЧ_БМРИР_2026-2030_тоҷ_25_10_25" sheetId="3"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77" i="3" l="1"/>
  <c r="O78" i="3"/>
  <c r="N78" i="3"/>
  <c r="M78" i="3"/>
  <c r="L78" i="3"/>
  <c r="J71" i="3"/>
  <c r="O57" i="3"/>
  <c r="N57" i="3"/>
  <c r="M57" i="3"/>
  <c r="L57" i="3"/>
  <c r="K57" i="3"/>
  <c r="J57" i="3"/>
  <c r="I57" i="3"/>
  <c r="H57" i="3"/>
  <c r="G57" i="3"/>
  <c r="F57" i="3"/>
  <c r="O44" i="3"/>
  <c r="N44" i="3"/>
  <c r="M44" i="3"/>
  <c r="L44" i="3"/>
  <c r="K44" i="3"/>
  <c r="J44" i="3"/>
  <c r="I44" i="3"/>
  <c r="H44" i="3"/>
  <c r="F44" i="3"/>
  <c r="G44" i="3"/>
  <c r="O39" i="3"/>
  <c r="N39" i="3"/>
  <c r="M39" i="3"/>
  <c r="L39" i="3"/>
  <c r="K39" i="3"/>
  <c r="J39" i="3"/>
  <c r="I39" i="3"/>
  <c r="H39" i="3"/>
  <c r="G39" i="3"/>
  <c r="F39" i="3"/>
  <c r="J32" i="3"/>
  <c r="J21" i="3"/>
  <c r="H21" i="3"/>
  <c r="G21" i="3"/>
  <c r="F21" i="3"/>
  <c r="K16" i="3"/>
  <c r="F64" i="3"/>
  <c r="I64" i="3"/>
  <c r="J64" i="3"/>
  <c r="K64" i="3"/>
  <c r="I71" i="3"/>
  <c r="K71" i="3"/>
  <c r="J78" i="3"/>
  <c r="F78" i="3"/>
  <c r="G78" i="3"/>
  <c r="H78" i="3"/>
  <c r="I78" i="3"/>
  <c r="K78" i="3"/>
  <c r="L28" i="3" l="1"/>
  <c r="L18" i="3"/>
  <c r="L15" i="3"/>
  <c r="L14" i="3"/>
  <c r="L13" i="3"/>
  <c r="L12" i="3"/>
  <c r="L11" i="3"/>
  <c r="L10" i="3"/>
  <c r="L9" i="3"/>
  <c r="F71" i="3"/>
  <c r="G71" i="3"/>
  <c r="H71" i="3"/>
  <c r="M71" i="3"/>
  <c r="N71" i="3"/>
  <c r="O71" i="3"/>
  <c r="G64" i="3"/>
  <c r="H64" i="3"/>
  <c r="M64" i="3"/>
  <c r="N64" i="3"/>
  <c r="O64" i="3"/>
  <c r="J52" i="3"/>
  <c r="K52" i="3"/>
  <c r="F52" i="3"/>
  <c r="F79" i="3" s="1"/>
  <c r="G52" i="3"/>
  <c r="H52" i="3"/>
  <c r="I52" i="3"/>
  <c r="M52" i="3"/>
  <c r="N52" i="3"/>
  <c r="O52" i="3"/>
  <c r="F32" i="3"/>
  <c r="G32" i="3"/>
  <c r="H32" i="3"/>
  <c r="I32" i="3"/>
  <c r="K32" i="3"/>
  <c r="M32" i="3"/>
  <c r="N32" i="3"/>
  <c r="O32" i="3"/>
  <c r="I21" i="3"/>
  <c r="K21" i="3"/>
  <c r="M21" i="3"/>
  <c r="N21" i="3"/>
  <c r="O21" i="3"/>
  <c r="F16" i="3"/>
  <c r="G16" i="3"/>
  <c r="H16" i="3"/>
  <c r="I16" i="3"/>
  <c r="J16" i="3"/>
  <c r="M16" i="3"/>
  <c r="N16" i="3"/>
  <c r="O16" i="3"/>
  <c r="K79" i="3" l="1"/>
  <c r="I79" i="3"/>
  <c r="L16" i="3"/>
  <c r="G79" i="3"/>
  <c r="N79" i="3"/>
  <c r="J79" i="3"/>
  <c r="H79" i="3"/>
  <c r="M79" i="3"/>
  <c r="O79" i="3"/>
  <c r="L75" i="3"/>
  <c r="L74" i="3"/>
  <c r="L73" i="3"/>
  <c r="L69" i="3"/>
  <c r="L66" i="3"/>
  <c r="L62" i="3"/>
  <c r="L63" i="3"/>
  <c r="L60" i="3"/>
  <c r="L56" i="3"/>
  <c r="L48" i="3"/>
  <c r="L49" i="3"/>
  <c r="L47" i="3"/>
  <c r="L43" i="3"/>
  <c r="L36" i="3"/>
  <c r="L37" i="3"/>
  <c r="L38" i="3"/>
  <c r="L25" i="3"/>
  <c r="L27" i="3"/>
  <c r="L29" i="3"/>
  <c r="L30" i="3"/>
  <c r="L31" i="3"/>
  <c r="L23" i="3"/>
  <c r="L19" i="3"/>
  <c r="L32" i="3" l="1"/>
  <c r="L64" i="3"/>
  <c r="L71" i="3"/>
  <c r="L52" i="3"/>
  <c r="L21" i="3"/>
  <c r="L79" i="3" l="1"/>
</calcChain>
</file>

<file path=xl/sharedStrings.xml><?xml version="1.0" encoding="utf-8"?>
<sst xmlns="http://schemas.openxmlformats.org/spreadsheetml/2006/main" count="223" uniqueCount="171">
  <si>
    <t>2026-    2027</t>
  </si>
  <si>
    <t>Сарчашмаи маблағгузорӣ</t>
  </si>
  <si>
    <t>Иҷрокунанда</t>
  </si>
  <si>
    <t>Шарикони рушд</t>
  </si>
  <si>
    <t>Ҳамагӣ</t>
  </si>
  <si>
    <t>Ҷамъи маблағҳо</t>
  </si>
  <si>
    <t>Такмили қонунгузорӣ дар самти ҳимояи рақобат, фароҳам овардани шароити мусоид барои рушди рақобати солим дар бозор</t>
  </si>
  <si>
    <t>Таҳия ва қабули нақшаи чорабиниҳои минтақавии дастгирӣ ва рушди бахши хусусӣ дар шаҳру ноҳияҳои ҷумҳурӣ</t>
  </si>
  <si>
    <t>Ба вуҷуд овардани симои саҳеҳу мусбати Ҷумҳурии Тоҷикистон дар хориҷа ва фазои виртуалӣ тавассути пурзӯр намудани ҳузури он дар фазои виртуалӣ ва сифатан хуб амалӣ намудани он</t>
  </si>
  <si>
    <t>Баланд бардоштани рақобатпазирии бахши хусусӣ ва такмили идоракунии корпоративӣ ва стандартҳои байналмилалии ҳисоботи молиявӣ дар фаъолияти бахши хусусӣ</t>
  </si>
  <si>
    <t>Коҳиш додан ва сода намудани шаклҳои ҳисоботи оморӣ ва пурзӯр намудани механизмҳои муосири низоми электронӣ барои пешниҳоди ҳисоботи оморӣ</t>
  </si>
  <si>
    <t>Таъмин намудани сармоягузорони миноритарӣ бо маълумоти муфассал оид ба идоракунии дастаҷамъӣ дар Ҷумҳурии Тоҷикистон</t>
  </si>
  <si>
    <t>Тақвияти механизми шарикии давлат ва бахши хусусӣ барои ҷалби маблағҳои хусусӣ ҷиҳати амалисозии лоиҳаҳои инфрасохторӣ</t>
  </si>
  <si>
    <t>Ҷалби соҳибкорони ватании бурунмарзӣ барои амалӣ намудани лоиҳаҳои тиҷоратӣ дар Ҷумҳурии Тоҷикистон</t>
  </si>
  <si>
    <t>Ташаккул ва ҳавасмандгардонии рафтори молиявии аҳолӣ ва рушди шабакаи фондҳои ҳиссавии сармоягузорӣ</t>
  </si>
  <si>
    <t>Ташкили механизми ягонаи паҳнкунии маълумот барои иштирокчиёни эҳтимолии бозори коғазҳои қиматнок</t>
  </si>
  <si>
    <t>Таъсиси марказҳои дастгирии соҳибкорӣ дар тамоми минтақаҳои кишвар дар ҳамкорӣ бо бахшҳои давлативу хусусӣ</t>
  </si>
  <si>
    <t>Мусоидат ба дастрасии соҳибкорон ба маблағҳои қарзӣ тавассути кафолатдиҳии фоизи муайяни маблағи қарзи соҳибкорон дар ташкилотҳои қарзии молиявӣ</t>
  </si>
  <si>
    <t>Ҷорӣ намудани низоми дастгирии содиркунандагон тариқи пешниҳоди кафолати (суғурта) қарзи содиротӣ</t>
  </si>
  <si>
    <t>Баррасии масъалаи таъсиси фондҳои маблағгузории ихтироъҳои олимони ҷавон, донишҷӯён ва ҷавонони соҳибкори мамлакат дар назди муассисаҳои таҳсилоти ибтидоӣ, миёна ва олии касбӣ ва шаҳру ноҳияҳои ҷумҳурӣ</t>
  </si>
  <si>
    <t>Муҳлати иҷро ва маблағгузорӣ</t>
  </si>
  <si>
    <t>Мақомоти маҳаллии ҳокимияти давлатӣ</t>
  </si>
  <si>
    <t>2026- 2027</t>
  </si>
  <si>
    <t>Дастгирии ташаббусҳои инноватсионии соҳибкорони хурди дар соҳаҳои афзалиятноки дар маҳал фаъолияткунанда тариқи пешниҳоди грантҳои давлатӣ</t>
  </si>
  <si>
    <t>Тавассути сармоягузориҳо ба иқтисодиёти миллӣ равона намудани имкониятҳои мавҷудаи ташкилотҳои суғуртавӣ</t>
  </si>
  <si>
    <t>Зеҳни сунъӣ дар низоми хизматрасониҳои давлатӣ ҷорӣ карда шуд</t>
  </si>
  <si>
    <t>1. ИСЛОҲОТИ ИНСТИТУТСИОНАЛӢ БАРОИ БЕҲТАР НАМУДАНИ ФАЗОИ СОҲИБКОРӢ</t>
  </si>
  <si>
    <t>3. БУНЁДИ ИНФРАСОХТОРИ ЗАМОНАВӢ ҶИҲАТИ ДАСТГИРИИ БАХШИ ХУСУСӢ</t>
  </si>
  <si>
    <t>Вусъат додани  ҳисоббаробаркуниҳои ғайринақдӣ бо роҳи истифодаи  фаъоли инфрасохтори  пардохтӣ</t>
  </si>
  <si>
    <t>§1.Такмили қонунгузорӣ барои рушди босуръати бахши хусусӣ</t>
  </si>
  <si>
    <t>§2. Такмил ва рушди минбаъдаи низоми ҳимояи давлатии манфиатҳои қонунии соҳибкорӣ</t>
  </si>
  <si>
    <t>§4. Содагардонии маъмурикунонии андоз ва мунтазам коҳишдиҳии меъёрҳои андоз барои бахши хусусӣ</t>
  </si>
  <si>
    <t>Мукаммал гардонидани низоми электронии мақомоти андоз, аз ҷумла низоми электронии маъмурикунонии семасира (сурх, зард ва сабз) ҳангоми назорати фаъолияти субъектҳои хоҷагидор дар мақомоти андоз</t>
  </si>
  <si>
    <t>§1. Механизмҳои ҷалби маблағҳои бахши хусусии хориҷӣ ва ватанӣ</t>
  </si>
  <si>
    <t>Кумитаи давлатии сармоягузорӣ ва идораи амволи давлатӣ, Вазорати молия, Вазорати рушди иқтисод ва савдо ва вазорату идораҳои дахлдор</t>
  </si>
  <si>
    <t>Хадамоти зиддиинҳисорӣ</t>
  </si>
  <si>
    <t>Кумитаи давлатии сармоягузорӣ ва идораи амволи давлатӣ, Вазорати молия, Вазорати рушди иқтисод ва савдо  ва вазорату идораҳои дахлдор</t>
  </si>
  <si>
    <t>Кумитаи давлатии сармоягузорӣ ва идораи амволи давлатӣ ва вазорату идораҳои дахлдор</t>
  </si>
  <si>
    <t>Кумитаи давлатии сармоягузорӣ ва идораи амволи давлатӣ, мақомоти иҷозатдиҳӣ, Агентии инноватсия ва технологияҳои рақамӣ</t>
  </si>
  <si>
    <t>Кумитаи андоз, Агентии инноватсия ва технологияҳои рақамӣ, Вазорати рушди иқтисод ва савдо ва вазорату идораҳои дахлдор</t>
  </si>
  <si>
    <t>Кумитаи давлатии сармоягузорӣ ва идораи амволи давлатӣ, Хадамоти алоқа, Агентии инноватсия ва технологияҳои рақамӣ</t>
  </si>
  <si>
    <t>Кумитаи давлатии идораи замин ва геодезӣ</t>
  </si>
  <si>
    <t xml:space="preserve">Вазорати молия </t>
  </si>
  <si>
    <t xml:space="preserve">Вазорати маориф ва илм </t>
  </si>
  <si>
    <t>Агентии хариди давлатии мол, кор ва хизматрасонӣ</t>
  </si>
  <si>
    <t>Агентии содирот</t>
  </si>
  <si>
    <t xml:space="preserve">§2. Механизмҳои ҷалби маблағҳои пасандозҳои дохилӣ </t>
  </si>
  <si>
    <t>§3. Бартараф намудани монеаҳои маъмурии зиёдатӣ дар рушди фаъолияти бахши хусусӣ</t>
  </si>
  <si>
    <t>§5. Рушди низоми иҷрои қарордодҳо ва таъмини ҳуқуқҳои молумулкӣ</t>
  </si>
  <si>
    <t>§1.Таъсиси низоми дастгирӣ барои соҳибкорони навкор (стартап) дар сатҳи ҷумҳурӣ ва маҳаллӣ тавассути рушди шабакаи бизнес-инкубаторҳо, паркҳои технологӣ ва ғайра</t>
  </si>
  <si>
    <t>Симои саҳеҳу мусбати Ҷумҳурии Тоҷикистон дар хориҷа ва фазои виртуалӣ тарғибу ташвиқ гардид</t>
  </si>
  <si>
    <t>Номгӯйи чорабиниҳо</t>
  </si>
  <si>
    <t xml:space="preserve">Бонки миллии Тоҷикистон, Вазорати молия, Агентии суғуртаи иҷтимоӣ ва нафақа </t>
  </si>
  <si>
    <t xml:space="preserve">Р/т  </t>
  </si>
  <si>
    <t>Кумитаи андоз, Кумитаи давлатии сармоягузорӣ ва идораи амволи давлатӣ, Агентии инноватсия ва технологияҳои рақамӣ</t>
  </si>
  <si>
    <t>Кумитаи давлатии сармоягузорӣ ва идораи амволи давлатӣ, Агентии инноватсия ва технологияҳои рақамӣ  ва вазорату идораҳои дахлдор</t>
  </si>
  <si>
    <t>Таквият бахшидан ба рақамикунонии раванди бақайдгирии давлатии субъектҳои соҳибкорӣ, аз ҷумла пешниҳод намудани  маҷмуи хизматрасониҳои дахлдор барои оғози фаъолияти соҳибкорӣ ва кохиш додани муҳлати бақайдгирии давлатӣ</t>
  </si>
  <si>
    <t>Санадҳои меъёрии ҳуқуқӣ мукаммал карда шуданд</t>
  </si>
  <si>
    <t>Нақшаи чорабиниҳо таҳия ва тасдиқ карда шуданд</t>
  </si>
  <si>
    <t>Санади  меъёрии ҳуқуқӣ  таҳия карда шуд</t>
  </si>
  <si>
    <t>Шакли электоронии тавсия дар доираи талаботи қонунгузорӣ таҳия гардид</t>
  </si>
  <si>
    <t>Раванди бақайдгирии давлатии субъектҳои соҳибкорӣ тақвият бахшида шуд</t>
  </si>
  <si>
    <t>Технологияҳои иттилоотию коммуникатсионӣ ҷорӣ карда шуданд</t>
  </si>
  <si>
    <t>Низоми электронии мақомоти андоз мукаммал гардонида шуд</t>
  </si>
  <si>
    <t>Робита бо бахши хусусии дохилию хориҷӣ тавассути платформаи электронии муосир ба роҳ монда шуд</t>
  </si>
  <si>
    <t>Инфрасохтори мазкур вусъат бахшида шуд</t>
  </si>
  <si>
    <t>Шабакаи фондҳои ҳиссавии сармоягузорӣ ташаккул дода шуданд</t>
  </si>
  <si>
    <t>Таҳияи механизми фурӯши коғазҳои қиматноки дарозмуҳлати давлатӣ дар бозори коғазҳои қиматноки дуюмдараҷа</t>
  </si>
  <si>
    <t>Механизми муайян ҷорӣ карда шуд</t>
  </si>
  <si>
    <t>Ташкил намудани технопаркҳо барои дастгирии соҳибкороне, ки ба машварати мутахассисон ва беҳтар кардани сифати маҳсулот ниёз доранд</t>
  </si>
  <si>
    <t>Технопаркҳо ташкил карда шуданд</t>
  </si>
  <si>
    <t>Кадрҳои баландихтисос бо дар назар доштани рақамигардонии иқтисодиёт тайёр карда шуданд</t>
  </si>
  <si>
    <t>Тавассути чунин имкониятҳо субъектҳои соҳибкорӣ дастгирӣ ёфтанд</t>
  </si>
  <si>
    <t>Механизми муосир  барои маблағгузории муштараки лоиҳаҳои инноватсионии соҳибкорон ҷорӣ карда шуд</t>
  </si>
  <si>
    <t>Ташаббусҳои соҳибкорони хурд тариқи грантҳои давлатӣ дастгирӣ ёфтанд</t>
  </si>
  <si>
    <t>Омори соҳибкорони ҷавон ва занон тариқи низоми ҷоригардида амалӣ карда мешавад</t>
  </si>
  <si>
    <t xml:space="preserve">Кумитаи давлатии сармоягузорӣ ва идораи амволи давлатӣ, Вазорати молия ва Вазорати рушди иқтисод ва савдо </t>
  </si>
  <si>
    <t>Вазорати рушди иқтисод ва савдо, Кумитаи давлатии сармоягузорӣ ва идораи амволи давлатӣ, Вазорати корҳои хориҷӣ ва вазорату идораҳои дахлдор</t>
  </si>
  <si>
    <t>Вазорати корҳои хориҷӣ , Кумитаи телевизион ва радио, Агентии инноватсия ва технологияҳои рақамӣ, Вазорати рушди иқтисод ва савдо ва Вазорати молия</t>
  </si>
  <si>
    <t>Вазорати молия, Хадамоти зиддиинҳисорӣ ва  Кумитаи давлатии сармоягузорӣ ва идораи амволи давлатӣ</t>
  </si>
  <si>
    <t>Агентии омор ва  Кумитаи давлатии сармоягузорӣ ва идораи амволи давлатӣ</t>
  </si>
  <si>
    <t>Кумитаи андоз,  Вазорати молия ва  Кумитаи давлатии сармоягузорӣ ва идораи амволи давлатӣ</t>
  </si>
  <si>
    <t xml:space="preserve">Кумитаи андоз, Вазорати молия, Кумитаи давлатии сармоягузорӣ ва идораи амволи давлатӣ ва Агентии инноватсия ва технологияҳои рақамӣ </t>
  </si>
  <si>
    <t>Кумитаи андоз, Вазорати молия, Кумитаи давлатии сармоягузорӣ ва идораи амволи давлатӣ ва Агентии инноватсия ва технологияҳои рақамӣ</t>
  </si>
  <si>
    <t>Кумитаи давлатии сармоягузорӣ ва идораи амволи давлатӣ, Вазорати рушди иқтисод ва савдо , Вазорати молия ва Вазорати корҳои хориҷӣ</t>
  </si>
  <si>
    <t>Вазорати саноат ва технологияҳои нав, Вазорати рушди иқтисод ва савдо ва Вазорати молия</t>
  </si>
  <si>
    <t>Вазорати молия, Кумитаи андоз ва Бонки миллии Тоҷикистон</t>
  </si>
  <si>
    <t>Вазорати меҳнат, муҳоҷират ва шуғли аҳолӣ ва Кумитаи давлатии сармоягузорӣ ва идораи амволи давлатӣ</t>
  </si>
  <si>
    <t>Кумитаи давлатии сармоягузорӣ ва идораи амволи давлатӣ, Вазорати рушди иқтисод ва савдо ва Вазорати молия</t>
  </si>
  <si>
    <t>Кумитаи давлатии сармоягузорӣ ва идораи амволи давлатӣ, Вазорати рушди иқтисод ва савдо, Хадамоти зиддинҳисорӣ ва Агентии содирот</t>
  </si>
  <si>
    <t>Вазорати молия, Кумитаи давлатии сармоягузорӣ ва идораи амволи давлатӣ, Вазорати маориф ва илм ва Агентии иннноватсия ва технологияҳои рақамӣ</t>
  </si>
  <si>
    <t>Агентии омор, Кумитаи андоз ва Кумитаи давлатии сармоягузорӣ ва идораи амволи давлатӣ</t>
  </si>
  <si>
    <t>Ҷиҳати баланд бардоштани эътимоди аҳолӣ ба хизматрасониҳои суғуртавию нафақавӣ мустаҳкам намудани заминаи меъёрии ҳуқуқӣ барои таъсиси фондҳои махсусгардонидашудаи суғуртавӣ ва нафақавӣ</t>
  </si>
  <si>
    <t>Пурзӯр намудани пешниҳоди хизматрасониҳои машваратию иттилоотии ройгон ба бахши хусусӣ, дар алоҳидагӣ корбарӣ намудан бо бахши хусусии дохилию хориҷӣ, сари вақт баррасӣ намудани мушкилот ва ҳалли онҳо, ба роҳ мондани робита бо бахши хусусии дохилию хориҷӣ тавассути платформаи электронии муосир</t>
  </si>
  <si>
    <t>Кам кардани робитаи мустақим байни корманди мақомоти давлатӣ ва соҳибкор тавассути  ҷорӣ намудани технологияҳои иттилоотию коммуникатсионӣ дар фаъолияти мақомоти давлатӣ</t>
  </si>
  <si>
    <t>Сармоягузорони миноритарӣ бо маълумоти муфассал оид ба идоракунии дастаҷамъӣ таъмин карда шуданд</t>
  </si>
  <si>
    <t xml:space="preserve">Таҳияи санади меъёрии ҳуқуқӣ ҷиҳати таъсис ва танзими фаъолияти фондҳои венчурӣ </t>
  </si>
  <si>
    <t xml:space="preserve">Истифодаи васеи зеҳни сунъӣ барои  хизматрасониҳои электронӣ ба субъектҳои соҳибкорӣ аз ҷониби мақомоти ҳокимияти давлатӣ </t>
  </si>
  <si>
    <t>Фароҳам овардани шароит ҷиҳати таъмини дастрасии субъектҳои соҳибкорӣ ба иттилоот оид ба истифодабарии қитъаҳои замин ва ҳуқуқҳои вобаста ба он аз ҷониби мақоми ваколатдор</t>
  </si>
  <si>
    <t>Бонки миллии Тоҷикистон ва Вазорати молия</t>
  </si>
  <si>
    <t>Кумитаи давлатии сармоягузорӣ ва идораи амволи давлатӣ,  Вазорати молия, Бонки миллии Тоҷикистон ва Кумитаи кор бо занон ва оила</t>
  </si>
  <si>
    <t>Кумитаи давлатии сармоягузорӣ ва идораи амволи давлатӣ, Кумитаи кор бо занон ва оила ва вазорату идораҳои дахлдор</t>
  </si>
  <si>
    <t>Кумитаи андоз, Хадамоти зиддиинҳисорӣ ва  Кумитаи давлатии сармоягузорӣ ва идораи амволи давлатӣ</t>
  </si>
  <si>
    <t>Муҳ-лати иҷро</t>
  </si>
  <si>
    <t>миллион сомонӣ</t>
  </si>
  <si>
    <t>Натиҷаҳои чашмдошт</t>
  </si>
  <si>
    <t xml:space="preserve">               Нақшаи  амали Барномаи  дастгирии  давлатӣ ва рушди бахши хусусӣ дар  Ҷумҳурии Тоҷикистон  
барои солҳои  2023-2027 дар солҳои 2026-2027  </t>
  </si>
  <si>
    <t>Буҷе-ти давла-тӣ</t>
  </si>
  <si>
    <t>Шари-кони рушд</t>
  </si>
  <si>
    <t>Бах-ши хусу-сӣ</t>
  </si>
  <si>
    <t>Маблағ-гузорӣ</t>
  </si>
  <si>
    <t xml:space="preserve">Мунтазам мукаммал намудани санадҳои меъёрии ҳуқуқии самти дастгирии соҳибкорӣ ва санадҳои меъёрии ҳуқуқии дигар бо ҷалби  намояндагони бахши хусусӣ </t>
  </si>
  <si>
    <t>Таҳияи дастурамал дар хусуси аз ҷониби мақомоти соҳавӣ ба роҳ мондани корҳои фаҳмондадиҳӣ оид ба имтиёзу сабукиҳои мавҷуда</t>
  </si>
  <si>
    <t>Сода намудани тартиби барҳамдиҳии субъектҳои соҳибкорӣ бо истифода аз таҷриба ва усулҳои инноватсионӣ, аз ҷумла рақамикунонии пурраи раванди мазкур</t>
  </si>
  <si>
    <t>Барҳамдиҳии субъектҳои соҳибкорӣ пурра тавассути рақамикунонӣ сурат мегирад</t>
  </si>
  <si>
    <t>Гурӯҳи корӣ таъсис дода шуд</t>
  </si>
  <si>
    <t>Таъсиси гурӯҳи кории байниидоравӣ ҷиҳати омӯзиши мушкилоти соҳибкорон ва омода намудани пешниҳодҳо ҷиҳати ҳимояи онҳо</t>
  </si>
  <si>
    <t>Платформаи электронӣ омода гардида, фаъолияти он ба роҳ монда шуд</t>
  </si>
  <si>
    <t>Мавқеи кишвар дар раддабандиҳои байналмилалӣ баланд бардошта шуд</t>
  </si>
  <si>
    <t>Андешидани тадбирҳои амалӣ ҷиҳати фароҳам овардани фазои мусоиди соҳибкорию сармоягузорӣ бо мақсади баланд бардоштани нишондиҳандаҳои кишвар дар раддабандиҳои байналмилалӣ</t>
  </si>
  <si>
    <t xml:space="preserve">Таҳияи тавсияҳои зарурӣ вобаста ба оғоз ва пешбурди фаъолияти соҳибкорӣ дар доираи талаботи муқаррарнамудаи қонунгузорӣ ҷиҳати роҳ надодан ба ҳолатҳои зиёдаравӣ аз ҷониби мақомоти танзимкунанда </t>
  </si>
  <si>
    <t>Стандартҳо таҳия шуданд</t>
  </si>
  <si>
    <t>Низоми электронии ҳисоботҳо ҷорӣ карда шуд</t>
  </si>
  <si>
    <t>Ба танзим даровардан ва сода гардонидани расмиёти пешниҳоди ҳисобот, коҳиш додани хароҷоти ҷорӣ ҳангоми гузаштани расмиёти маъмурӣ ва ҳуҷҷатгузорӣ дар самти андоз</t>
  </si>
  <si>
    <t>Шакли мазкур пурра ба танзим дароварда шуд</t>
  </si>
  <si>
    <t>Корҳои фаҳмондадиҳӣ  гузаронида шуд</t>
  </si>
  <si>
    <t>Дастрасии субъектҳои соҳибкорӣ ба иттилоот таъмин карда шуд</t>
  </si>
  <si>
    <t>Фаъолияти саҳмдорон танзим карда шуд</t>
  </si>
  <si>
    <t>Ба фаъолияти механизми шарикии давлат ва бахши хусусӣ тақвият бахшида шуд</t>
  </si>
  <si>
    <t>Ба фаъолияти самараноки кластерҳои истеҳсолӣ тақвият бахшида шуд</t>
  </si>
  <si>
    <t>Меъёрҳои фоизии қарзҳои бонкӣ барои ташкили корхонаҳои истеҳсолӣ ба танзим дароварда шуданд</t>
  </si>
  <si>
    <t>Марказҳои дастгирии соҳибкорӣ дар минтақаҳо таъсис дода шуданд</t>
  </si>
  <si>
    <t>Дастрасии субъектҳои соҳибкорӣ ба низоми хариди электронӣ беҳтар карда шуд</t>
  </si>
  <si>
    <t>Низоми дастгирии содиркунандагон ҷорӣ карда шуд</t>
  </si>
  <si>
    <t>Курсҳо ва семинарҳои омӯзишӣ баргузор гардиданд</t>
  </si>
  <si>
    <t>Дар муассисаҳои таълимӣ бизнес-инкубаторҳо ташкил карда шуданд</t>
  </si>
  <si>
    <t>Фондҳои маблағгузории ихтироъҳои олимони ҷавон, донишҷӯён ва ҷавонони соҳибкор ташкил карда шуданд</t>
  </si>
  <si>
    <t>Кумитаи давлатии сармоягузорӣ ва идораи амволи давлатӣ, Кумитаи андоз, Хадамоти гумрук ва вазорату идораҳои дахлдор</t>
  </si>
  <si>
    <t>Дар асоси таҳлилҳои соҳавӣ ба таври мунтазам мутобиқ намудани қонунгузорӣ ҷиҳати тамдид ё пешбинӣ намудани имтиёзҳо ба соҳаҳои навтаъсис ва рушдёбанда бо дарназардошти ҳиссагузории назарраси онҳо дар дурнамосозии нишондиҳандаҳои макроиқтисодӣ</t>
  </si>
  <si>
    <t>Таҳлилҳо гузаронида шуда, вобаста ба пешниҳод намудани имтиёзҳо ва тамдиди онҳо қонунгузорӣ таҷдид карда шуд</t>
  </si>
  <si>
    <t>Санади меъёрии ҳуқуқӣ таҳия ва тасдиқ  карда шуд</t>
  </si>
  <si>
    <t>Бо дарназардошти пешниҳодҳо, дар қонунгузорӣ тағйиру иловаҳо ворид карда шуданд</t>
  </si>
  <si>
    <t>Мақомоти иҷроияи мащаллии ҳокимияти давлатӣ</t>
  </si>
  <si>
    <t>Дастурамал таҳия гардида, корҳои фаҳмондадиҳӣ гузаронида шуданд</t>
  </si>
  <si>
    <t>Баланд бардоштани самаранокии фаъолияти шуроҳои машваратии минтақавӣ оид ба беҳсозии фазои сармоягузорӣ ва соҳибкорӣ дар тамоми шаҳру ноҳияҳои ҷумҳурӣ</t>
  </si>
  <si>
    <t>Мақомоти иҷроияи маҳаллии ҳокимияти давлатӣ</t>
  </si>
  <si>
    <t>Ҷаласаҳои шуроҳо оид ба фароҳам овардани шароити мусоид барои соҳибкорону сармоягузорон гузаронида мешавад</t>
  </si>
  <si>
    <t>Таҳияи платформаи электронии ҷамъоварии дархосту пешниҳодҳои асосноки бахши хусусӣ (аз рӯйи тақсимоти соҳавӣ ва минтақавӣ) вобаста ба мавҷудияти монеаҳои маъмурии барзиёд</t>
  </si>
  <si>
    <t>Пурра дар шакли электронӣ пешбинӣ намудани раванди пешниҳоди ҳуҷҷатҳои дорои хусусияти иҷозатдиҳӣ дар заминаи фаъолияти портали ягонаи хизматрасониҳои давлатӣ</t>
  </si>
  <si>
    <t>Раванди пешниҳоди ҳуҷҷатҳои дорои хусусияти иҷозатдиҳӣ тавассути портали ягонаи хизматрасониҳои давлатӣ ба роҳ монда шуд</t>
  </si>
  <si>
    <t>Гузаронидани маҷмуи корҳои фаҳмондадиҳӣ ҷиҳати баланд бардоштани маърифати ҳуқуқию молиявии субъектҳои соҳибкорӣ</t>
  </si>
  <si>
    <t>Тақвият бахшидан ба истифодаи васеи технологияҳои рақамӣ дар соҳаи маъмурикунонии андоз ҷиҳати коҳиш додани робитаи мустақим байни андозсупоранда ва масъулини мақомоти андоз</t>
  </si>
  <si>
    <t>Истифодаи технологияҳои рақамӣ дар соҳаи маъмурикунонии андоз васеъ карда шуд</t>
  </si>
  <si>
    <t>Агентии инноватсия ва технологияҳои рақамӣ, Кумитаи андоз, Вазорати молия, Кумитаи давлатии сармоягузорӣ ва идораи амволи давлатӣ, Агентии инноватсия ва технологияҳои рақамӣ, Агентии омор, Агентии суғуртаи иҷтимоӣ ва нафақа ва мақомоти иҷроияи ҳокимияти давлатии вилоятҳо ва шаҳру ноҳияҳо</t>
  </si>
  <si>
    <t>Таҳкими ҳуқуқҳо ва нақши саҳмдорон дар қабули қарорҳои идоракунӣ, кам кардани хавфи қатъ гардидани фаъолияти корхонаҳо бо сабаби муноқишаҳои дохилӣ дар идоракунӣ ва баланд бардоштани ҳисоботдиҳӣ</t>
  </si>
  <si>
    <t>2. ТАШКИЛ ВА РУШДИ МЕХАНИЗМҲОИ САМАРАНОКИ ҶАЛБИ МАБЛАҒҲО БА БАХШИ ВОҚЕИИ ИҚТИСОДИЁТ ВА ИНФРАСОХТОР</t>
  </si>
  <si>
    <t>Мусоидат ба фароҳам овардани шароит барои ташаккулёбӣ ва фаъолияти самараноки кластерҳои истеҳсолӣ барои рушди минтақаҳои хурд</t>
  </si>
  <si>
    <t>Кумитаи давлатии сармоягузорӣ ва идораи амволи давлатӣ ва ташкилотҳои фармоишгар (мақомоти давлатӣ)</t>
  </si>
  <si>
    <t>Вохӯриҳо ва мизҳои мудаввар бо соҳибкорони ватании бурунмарзӣ баргузор гардиданд</t>
  </si>
  <si>
    <t>Имкониятҳои мавҷудаи ташкилотҳои суғуртавӣ васеъ карда шуданд</t>
  </si>
  <si>
    <t>Ҷалби бахши маориф ва илм (муассисаҳои соҳаи маориф ва мутахассисони соҳавӣ) ба ҳамкорӣ бо тиҷорати саноатӣ, инчунин тайёр намудани кадрҳои баландихтисос бо дарназардошти рақамигардонии иқтисодиёт</t>
  </si>
  <si>
    <t>§2. Васеъ намудани шакл ва ҳаҷми дастгирии давлатии бахши хусусӣ (грантҳо, субсидияҳо, кафолатҳои қарзҳои тиҷоратӣ ва идоракунии хавфҳо)</t>
  </si>
  <si>
    <t>Ҷорӣ намудани механизмҳои муосири ҷалби маблағҳои бахши хусусӣ, сармоягузорон ва шарикони рушд тариқи маблағгузории муштараки лоиҳаҳои инноватсионии соҳибкорон, аз ҷумла саҳм доштан дар ширкат, пешниҳоди қарз ва ё воситаҳои дигар</t>
  </si>
  <si>
    <t xml:space="preserve">Беҳтар намудани дастрасии субъектҳои соҳибкории хурду миёна ба низоми электронии хариди давлатии </t>
  </si>
  <si>
    <t>Курсҳои омӯзишӣ баргузор гардиданд</t>
  </si>
  <si>
    <t>Пешбурди омори соҳибкорони ҷавон ва занон аз ҷониби мақомоти омор ва андози ҷумҳурӣ тавассути низоми «Равзанаи ягона»-и бақайдгирии шахсони ҳуқуқӣ ва соҳибкорони инфиродӣ</t>
  </si>
  <si>
    <t>Таҳияи механизми ҷалби муассисаҳои таълимии таҳсилоти касбӣ ба ҷараёни таъсиси лоиҳаҳои инноватсионӣ, ташкил намудани бизнес-инкубаторҳо дар муассисаҳои таълимии таҳсилоти миёна ва олии касбии ҷумҳурӣ</t>
  </si>
  <si>
    <t>Ташкили барномаҳои омӯзишии соҳибкорӣ, аз ҷумла дарсҳои асосҳои фаъолияти соҳибкорӣ ва хоҷагидорӣ, гузаронидани олимпиадаҳо, озмунҳо, таҳияи лоиҳаҳои тиҷоратии хонандагон, ташкили бизнес-инкубаторҳо дар муассисаҳои таълимии таҳсилоти олии касбӣ</t>
  </si>
  <si>
    <t>§3. Ҷалби ҷавонон, занон ва шахсони имконияташон маҳдуд ба соҳибкорӣ</t>
  </si>
  <si>
    <t>Гузаронидани курсҳои омӯзишии асосҳои соҳибкорӣ, озмунҳо, чорабиниҳои ҳавасмандкунӣ байни ҷавонон, занон ва шахсони имконияташон маҳдуд, аз ҷумла тариқи бизнес-инкубаторҳо, марказҳои омӯзишии соҳибкорӣ ва платформаҳои дигари мавҷуда</t>
  </si>
  <si>
    <r>
      <t>Замима
ба қарори Ҳукумати
Ҷумҳурии Тоҷикистон
аз «</t>
    </r>
    <r>
      <rPr>
        <u/>
        <sz val="36"/>
        <rFont val="Times New Roman"/>
        <family val="1"/>
        <charset val="204"/>
      </rPr>
      <t>26</t>
    </r>
    <r>
      <rPr>
        <sz val="36"/>
        <rFont val="Times New Roman"/>
        <family val="1"/>
        <charset val="204"/>
      </rPr>
      <t xml:space="preserve">» </t>
    </r>
    <r>
      <rPr>
        <u/>
        <sz val="36"/>
        <rFont val="Times New Roman"/>
        <family val="1"/>
        <charset val="204"/>
      </rPr>
      <t xml:space="preserve"> июни </t>
    </r>
    <r>
      <rPr>
        <sz val="36"/>
        <rFont val="Times New Roman"/>
        <family val="1"/>
        <charset val="204"/>
      </rPr>
      <t>соли 20</t>
    </r>
    <r>
      <rPr>
        <u/>
        <sz val="36"/>
        <rFont val="Times New Roman"/>
        <family val="1"/>
        <charset val="204"/>
      </rPr>
      <t>26</t>
    </r>
    <r>
      <rPr>
        <sz val="36"/>
        <rFont val="Times New Roman"/>
        <family val="1"/>
        <charset val="204"/>
      </rPr>
      <t xml:space="preserve">, № </t>
    </r>
    <r>
      <rPr>
        <u/>
        <sz val="36"/>
        <rFont val="Times New Roman"/>
        <family val="1"/>
        <charset val="204"/>
      </rPr>
      <t>404</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</si>
</sst>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7" x14ac:knownFonts="1">
    <font>
      <sz val="11"/>
      <color theme="1"/>
      <name val="Calibri"/>
      <family val="2"/>
      <charset val="204"/>
      <scheme val="minor"/>
    </font>
    <font>
      <sz val="36"/>
      <color theme="1"/>
      <name val="Calibri"/>
      <family val="2"/>
      <charset val="204"/>
      <scheme val="minor"/>
    </font>
    <font>
      <sz val="36"/>
      <name val="Times New Roman"/>
      <family val="1"/>
      <charset val="204"/>
    </font>
    <font>
      <sz val="36"/>
      <name val="Calibri"/>
      <family val="2"/>
      <charset val="204"/>
      <scheme val="minor"/>
    </font>
    <font>
      <b/>
      <sz val="36"/>
      <name val="Times New Roman"/>
      <family val="1"/>
      <charset val="204"/>
    </font>
    <font>
      <b/>
      <sz val="36"/>
      <name val="Times New Roman Tj"/>
      <family val="1"/>
      <charset val="204"/>
    </font>
    <font>
      <u/>
      <sz val="36"/>
      <name val="Times New Roman"/>
      <family val="1"/>
      <charset val="204"/>
    </font>
  </fonts>
  <fills count="2">
    <fill>
      <patternFill patternType="none"/>
    </fill>
    <fill>
      <patternFill patternType="gray125"/>
    </fill>
  </fills>
  <borders count="24">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dotted">
        <color theme="0" tint="-0.34998626667073579"/>
      </right>
      <top/>
      <bottom style="thin">
        <color indexed="64"/>
      </bottom>
      <diagonal/>
    </border>
    <border>
      <left style="thin">
        <color indexed="64"/>
      </left>
      <right/>
      <top style="thin">
        <color rgb="FF000000"/>
      </top>
      <bottom style="thin">
        <color rgb="FF000000"/>
      </bottom>
      <diagonal/>
    </border>
    <border>
      <left style="thin">
        <color rgb="FF000000"/>
      </left>
      <right style="thin">
        <color indexed="64"/>
      </right>
      <top style="thin">
        <color rgb="FF000000"/>
      </top>
      <bottom style="thin">
        <color rgb="FF000000"/>
      </bottom>
      <diagonal/>
    </border>
    <border>
      <left style="thin">
        <color rgb="FF000000"/>
      </left>
      <right style="thin">
        <color indexed="64"/>
      </right>
      <top style="thin">
        <color rgb="FF000000"/>
      </top>
      <bottom/>
      <diagonal/>
    </border>
    <border>
      <left style="thin">
        <color indexed="64"/>
      </left>
      <right/>
      <top/>
      <bottom style="thin">
        <color indexed="64"/>
      </bottom>
      <diagonal/>
    </border>
    <border>
      <left style="thin">
        <color indexed="64"/>
      </left>
      <right style="double">
        <color indexed="64"/>
      </right>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top style="thin">
        <color rgb="FF000000"/>
      </top>
      <bottom style="thin">
        <color indexed="64"/>
      </bottom>
      <diagonal/>
    </border>
    <border>
      <left/>
      <right/>
      <top style="thin">
        <color indexed="64"/>
      </top>
      <bottom/>
      <diagonal/>
    </border>
    <border>
      <left/>
      <right style="thin">
        <color indexed="64"/>
      </right>
      <top style="thin">
        <color indexed="64"/>
      </top>
      <bottom/>
      <diagonal/>
    </border>
    <border>
      <left/>
      <right/>
      <top style="medium">
        <color indexed="64"/>
      </top>
      <bottom/>
      <diagonal/>
    </border>
    <border>
      <left/>
      <right/>
      <top/>
      <bottom style="thin">
        <color indexed="64"/>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style="thin">
        <color rgb="FF000000"/>
      </right>
      <top style="thin">
        <color rgb="FF000000"/>
      </top>
      <bottom style="thin">
        <color indexed="64"/>
      </bottom>
      <diagonal/>
    </border>
    <border>
      <left/>
      <right style="thin">
        <color rgb="FF000000"/>
      </right>
      <top style="thin">
        <color indexed="64"/>
      </top>
      <bottom style="thin">
        <color indexed="64"/>
      </bottom>
      <diagonal/>
    </border>
  </borders>
  <cellStyleXfs count="1">
    <xf numFmtId="0" fontId="0" fillId="0" borderId="0"/>
  </cellStyleXfs>
  <cellXfs count="74">
    <xf numFmtId="0" fontId="0" fillId="0" borderId="0" xfId="0"/>
    <xf numFmtId="0" fontId="1" fillId="0" borderId="0" xfId="0" applyFont="1" applyAlignment="1">
      <alignment vertical="center"/>
    </xf>
    <xf numFmtId="164" fontId="1" fillId="0" borderId="0" xfId="0" applyNumberFormat="1" applyFont="1" applyAlignment="1">
      <alignment vertical="center"/>
    </xf>
    <xf numFmtId="0" fontId="1" fillId="0" borderId="0" xfId="0" applyFont="1" applyAlignment="1">
      <alignment vertical="center" wrapText="1"/>
    </xf>
    <xf numFmtId="0" fontId="1" fillId="0" borderId="0" xfId="0" applyFont="1" applyAlignment="1">
      <alignment horizontal="left" vertical="center"/>
    </xf>
    <xf numFmtId="0" fontId="4" fillId="0" borderId="2" xfId="0" applyFont="1" applyBorder="1" applyAlignment="1">
      <alignment horizontal="center" vertical="center" wrapText="1"/>
    </xf>
    <xf numFmtId="164" fontId="4" fillId="0" borderId="2" xfId="0" applyNumberFormat="1" applyFont="1" applyBorder="1" applyAlignment="1">
      <alignment horizontal="center" vertical="center" wrapText="1"/>
    </xf>
    <xf numFmtId="0" fontId="4" fillId="0" borderId="2" xfId="0" applyFont="1" applyBorder="1" applyAlignment="1">
      <alignment horizontal="center" vertical="center"/>
    </xf>
    <xf numFmtId="0" fontId="2" fillId="0" borderId="11" xfId="0" applyFont="1" applyBorder="1" applyAlignment="1">
      <alignment vertical="center"/>
    </xf>
    <xf numFmtId="0" fontId="4" fillId="0" borderId="3" xfId="0" applyFont="1" applyBorder="1" applyAlignment="1">
      <alignment horizontal="center" vertical="center" wrapText="1"/>
    </xf>
    <xf numFmtId="0" fontId="2" fillId="0" borderId="2" xfId="0" applyFont="1" applyBorder="1" applyAlignment="1">
      <alignment horizontal="center" vertical="center"/>
    </xf>
    <xf numFmtId="0" fontId="2" fillId="0" borderId="2" xfId="0" applyFont="1" applyBorder="1" applyAlignment="1">
      <alignment vertical="center" wrapText="1"/>
    </xf>
    <xf numFmtId="0" fontId="2" fillId="0" borderId="3" xfId="0" applyFont="1" applyBorder="1" applyAlignment="1">
      <alignment vertical="center"/>
    </xf>
    <xf numFmtId="0" fontId="2" fillId="0" borderId="12" xfId="0" applyFont="1" applyBorder="1" applyAlignment="1">
      <alignment vertical="center"/>
    </xf>
    <xf numFmtId="0" fontId="4" fillId="0" borderId="6" xfId="0" applyFont="1" applyBorder="1" applyAlignment="1">
      <alignment horizontal="center" vertical="center" wrapText="1"/>
    </xf>
    <xf numFmtId="0" fontId="4" fillId="0" borderId="12" xfId="0" applyFont="1" applyBorder="1" applyAlignment="1">
      <alignment horizontal="center" vertical="center" wrapText="1"/>
    </xf>
    <xf numFmtId="0" fontId="2" fillId="0" borderId="3" xfId="0" applyFont="1" applyBorder="1" applyAlignment="1">
      <alignment horizontal="left" vertical="center"/>
    </xf>
    <xf numFmtId="0" fontId="2" fillId="0" borderId="3" xfId="0" applyFont="1" applyBorder="1" applyAlignment="1">
      <alignment vertical="center" wrapText="1"/>
    </xf>
    <xf numFmtId="0" fontId="2" fillId="0" borderId="3" xfId="0" applyFont="1" applyBorder="1" applyAlignment="1">
      <alignment horizontal="center" vertical="center"/>
    </xf>
    <xf numFmtId="0" fontId="2" fillId="0" borderId="11" xfId="0" applyFont="1" applyBorder="1" applyAlignment="1">
      <alignment vertical="center" wrapText="1"/>
    </xf>
    <xf numFmtId="0" fontId="2" fillId="0" borderId="1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left" vertical="center" wrapText="1"/>
    </xf>
    <xf numFmtId="0" fontId="2" fillId="0" borderId="3" xfId="0" applyFont="1" applyBorder="1" applyAlignment="1">
      <alignment horizontal="center" vertical="center" wrapText="1"/>
    </xf>
    <xf numFmtId="0" fontId="2" fillId="0" borderId="4" xfId="0" applyFont="1" applyBorder="1" applyAlignment="1">
      <alignment vertical="center" wrapText="1"/>
    </xf>
    <xf numFmtId="0" fontId="2" fillId="0" borderId="4" xfId="0" applyFont="1" applyBorder="1" applyAlignment="1">
      <alignment horizontal="center" vertical="center" wrapText="1"/>
    </xf>
    <xf numFmtId="0" fontId="2" fillId="0" borderId="2" xfId="0" applyFont="1" applyBorder="1" applyAlignment="1">
      <alignment horizontal="left" vertical="center" wrapText="1"/>
    </xf>
    <xf numFmtId="0" fontId="4" fillId="0" borderId="2" xfId="0" applyFont="1" applyBorder="1" applyAlignment="1">
      <alignment horizontal="left" vertical="center"/>
    </xf>
    <xf numFmtId="164" fontId="2" fillId="0" borderId="2" xfId="0" applyNumberFormat="1" applyFont="1" applyBorder="1" applyAlignment="1">
      <alignment horizontal="center" vertical="center" wrapText="1"/>
    </xf>
    <xf numFmtId="164" fontId="2" fillId="0" borderId="2" xfId="0" applyNumberFormat="1" applyFont="1" applyBorder="1" applyAlignment="1">
      <alignment horizontal="center" vertical="center"/>
    </xf>
    <xf numFmtId="164" fontId="4" fillId="0" borderId="2" xfId="0" applyNumberFormat="1" applyFont="1" applyBorder="1" applyAlignment="1">
      <alignment horizontal="center" vertical="center"/>
    </xf>
    <xf numFmtId="0" fontId="2" fillId="0" borderId="4" xfId="0" applyFont="1" applyBorder="1" applyAlignment="1">
      <alignment horizontal="left" vertical="center" wrapText="1"/>
    </xf>
    <xf numFmtId="0" fontId="2" fillId="0" borderId="8" xfId="0" applyFont="1" applyBorder="1" applyAlignment="1">
      <alignment horizontal="center" vertical="center"/>
    </xf>
    <xf numFmtId="0" fontId="2" fillId="0" borderId="20" xfId="0" applyFont="1" applyBorder="1" applyAlignment="1">
      <alignment horizontal="left" vertical="center" wrapText="1"/>
    </xf>
    <xf numFmtId="0" fontId="4" fillId="0" borderId="9" xfId="0" applyFont="1" applyBorder="1" applyAlignment="1">
      <alignment horizontal="center" vertical="center" wrapText="1"/>
    </xf>
    <xf numFmtId="0" fontId="2" fillId="0" borderId="21" xfId="0" applyFont="1" applyBorder="1" applyAlignment="1">
      <alignment horizontal="left" vertical="center" wrapText="1"/>
    </xf>
    <xf numFmtId="0" fontId="4" fillId="0" borderId="10" xfId="0" applyFont="1" applyBorder="1" applyAlignment="1">
      <alignment horizontal="center" vertical="center" wrapText="1"/>
    </xf>
    <xf numFmtId="0" fontId="2" fillId="0" borderId="15" xfId="0" applyFont="1" applyBorder="1" applyAlignment="1">
      <alignment horizontal="center" vertical="center"/>
    </xf>
    <xf numFmtId="0" fontId="2" fillId="0" borderId="22" xfId="0" applyFont="1" applyBorder="1" applyAlignment="1">
      <alignment horizontal="left" vertical="center" wrapText="1"/>
    </xf>
    <xf numFmtId="0" fontId="2" fillId="0" borderId="4" xfId="0" applyFont="1" applyBorder="1" applyAlignment="1">
      <alignment horizontal="center" vertical="center"/>
    </xf>
    <xf numFmtId="0" fontId="2" fillId="0" borderId="23" xfId="0" applyFont="1" applyBorder="1" applyAlignment="1">
      <alignment horizontal="left" vertical="center" wrapText="1"/>
    </xf>
    <xf numFmtId="0" fontId="4" fillId="0" borderId="5" xfId="0" applyFont="1" applyBorder="1" applyAlignment="1">
      <alignment horizontal="left" vertical="center"/>
    </xf>
    <xf numFmtId="164" fontId="4" fillId="0" borderId="7" xfId="0" applyNumberFormat="1" applyFont="1" applyBorder="1" applyAlignment="1">
      <alignment horizontal="center" vertical="center" wrapText="1"/>
    </xf>
    <xf numFmtId="0" fontId="2" fillId="0" borderId="11" xfId="0" applyFont="1" applyBorder="1" applyAlignment="1">
      <alignment horizontal="center" vertical="center"/>
    </xf>
    <xf numFmtId="0" fontId="4" fillId="0" borderId="6" xfId="0" applyFont="1" applyBorder="1" applyAlignment="1">
      <alignment vertical="center" wrapText="1"/>
    </xf>
    <xf numFmtId="0" fontId="4" fillId="0" borderId="4"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4" xfId="0" applyFont="1" applyBorder="1" applyAlignment="1">
      <alignment horizontal="center" vertical="center"/>
    </xf>
    <xf numFmtId="0" fontId="4" fillId="0" borderId="14" xfId="0" applyFont="1" applyBorder="1" applyAlignment="1">
      <alignment horizontal="center" vertical="center"/>
    </xf>
    <xf numFmtId="0" fontId="4" fillId="0" borderId="5" xfId="0" applyFont="1" applyBorder="1" applyAlignment="1">
      <alignment horizontal="center" vertical="center"/>
    </xf>
    <xf numFmtId="0" fontId="4" fillId="0" borderId="13"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4" fillId="0" borderId="2" xfId="0" applyFont="1" applyBorder="1" applyAlignment="1">
      <alignment horizontal="center" vertical="center"/>
    </xf>
    <xf numFmtId="0" fontId="2" fillId="0" borderId="0" xfId="0" applyFont="1" applyAlignment="1">
      <alignment horizontal="right" vertical="center" wrapText="1"/>
    </xf>
    <xf numFmtId="0" fontId="3" fillId="0" borderId="0" xfId="0" applyFont="1" applyAlignment="1">
      <alignment horizontal="right" vertical="center"/>
    </xf>
    <xf numFmtId="1" fontId="4" fillId="0" borderId="2" xfId="0" applyNumberFormat="1" applyFont="1" applyBorder="1" applyAlignment="1">
      <alignment horizontal="center" vertical="center" wrapText="1"/>
    </xf>
    <xf numFmtId="0" fontId="4" fillId="0" borderId="0" xfId="0" applyFont="1" applyAlignment="1">
      <alignment horizontal="center" vertical="center" wrapText="1"/>
    </xf>
    <xf numFmtId="0" fontId="2" fillId="0" borderId="0" xfId="0" applyFont="1" applyAlignment="1">
      <alignment vertical="center"/>
    </xf>
    <xf numFmtId="0" fontId="2" fillId="0" borderId="11" xfId="0" applyFont="1" applyBorder="1" applyAlignment="1">
      <alignment vertical="center"/>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2" fillId="0" borderId="2" xfId="0" applyFont="1" applyBorder="1" applyAlignment="1">
      <alignment vertical="center"/>
    </xf>
    <xf numFmtId="164" fontId="4" fillId="0" borderId="2" xfId="0" applyNumberFormat="1" applyFont="1" applyBorder="1" applyAlignment="1">
      <alignment horizontal="center" vertical="center" wrapText="1"/>
    </xf>
    <xf numFmtId="164" fontId="4" fillId="0" borderId="1" xfId="0" applyNumberFormat="1" applyFont="1" applyBorder="1" applyAlignment="1">
      <alignment horizontal="center" vertical="center" wrapText="1"/>
    </xf>
    <xf numFmtId="164" fontId="4" fillId="0" borderId="3" xfId="0" applyNumberFormat="1" applyFont="1" applyBorder="1" applyAlignment="1">
      <alignment horizontal="center" vertical="center" wrapText="1"/>
    </xf>
    <xf numFmtId="164" fontId="2" fillId="0" borderId="2" xfId="0" applyNumberFormat="1" applyFont="1" applyBorder="1" applyAlignment="1">
      <alignment vertical="center"/>
    </xf>
    <xf numFmtId="0" fontId="2" fillId="0" borderId="2" xfId="0" applyFont="1" applyBorder="1" applyAlignment="1">
      <alignment horizontal="center" vertical="center"/>
    </xf>
    <xf numFmtId="0" fontId="2" fillId="0" borderId="2" xfId="0" applyFont="1" applyBorder="1" applyAlignment="1">
      <alignment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4" fillId="0" borderId="0" xfId="0" applyFont="1" applyAlignment="1">
      <alignment horizontal="right"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2013–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Q80"/>
  <sheetViews>
    <sheetView tabSelected="1" view="pageBreakPreview" zoomScale="40" zoomScaleNormal="40" zoomScaleSheetLayoutView="40" workbookViewId="0">
      <pane ySplit="5" topLeftCell="A6" activePane="bottomLeft" state="frozen"/>
      <selection activeCell="B1" sqref="B1"/>
      <selection pane="bottomLeft" activeCell="B1" sqref="B1:Q1"/>
    </sheetView>
  </sheetViews>
  <sheetFormatPr defaultRowHeight="46.5" x14ac:dyDescent="0.25"/>
  <cols>
    <col min="1" max="1" width="5.85546875" customWidth="1"/>
    <col min="2" max="2" width="14.28515625" style="1" customWidth="1"/>
    <col min="3" max="3" width="132.140625" style="1" bestFit="1" customWidth="1"/>
    <col min="4" max="4" width="61.28515625" style="1" customWidth="1"/>
    <col min="5" max="5" width="18.42578125" style="1" customWidth="1"/>
    <col min="6" max="11" width="15.28515625" style="1" bestFit="1" customWidth="1"/>
    <col min="12" max="12" width="27.42578125" style="1" customWidth="1"/>
    <col min="13" max="13" width="21.85546875" style="1" customWidth="1"/>
    <col min="14" max="14" width="20.42578125" style="1" customWidth="1"/>
    <col min="15" max="15" width="21.7109375" style="1" customWidth="1"/>
    <col min="16" max="16" width="115.7109375" style="4" customWidth="1"/>
    <col min="17" max="17" width="38.28515625" style="3" bestFit="1" customWidth="1"/>
  </cols>
  <sheetData>
    <row r="1" spans="2:17" ht="217.15" customHeight="1" x14ac:dyDescent="0.25">
      <c r="B1" s="55" t="s">
        <v>170</v>
      </c>
      <c r="C1" s="56"/>
      <c r="D1" s="56"/>
      <c r="E1" s="56"/>
      <c r="F1" s="56"/>
      <c r="G1" s="56"/>
      <c r="H1" s="56"/>
      <c r="I1" s="56"/>
      <c r="J1" s="56"/>
      <c r="K1" s="56"/>
      <c r="L1" s="56"/>
      <c r="M1" s="56"/>
      <c r="N1" s="56"/>
      <c r="O1" s="56"/>
      <c r="P1" s="56"/>
      <c r="Q1" s="56"/>
    </row>
    <row r="2" spans="2:17" ht="115.15" customHeight="1" x14ac:dyDescent="0.25">
      <c r="B2" s="58" t="s">
        <v>106</v>
      </c>
      <c r="C2" s="59"/>
      <c r="D2" s="59"/>
      <c r="E2" s="59"/>
      <c r="F2" s="59"/>
      <c r="G2" s="59"/>
      <c r="H2" s="59"/>
      <c r="I2" s="59"/>
      <c r="J2" s="59"/>
      <c r="K2" s="59"/>
      <c r="L2" s="59"/>
      <c r="M2" s="59"/>
      <c r="N2" s="59"/>
      <c r="O2" s="59"/>
      <c r="P2" s="59"/>
      <c r="Q2" s="59"/>
    </row>
    <row r="3" spans="2:17" ht="45.75" thickBot="1" x14ac:dyDescent="0.3">
      <c r="B3" s="73" t="s">
        <v>104</v>
      </c>
      <c r="C3" s="73"/>
      <c r="D3" s="73"/>
      <c r="E3" s="73"/>
      <c r="F3" s="73"/>
      <c r="G3" s="73"/>
      <c r="H3" s="73"/>
      <c r="I3" s="73"/>
      <c r="J3" s="73"/>
      <c r="K3" s="73"/>
      <c r="L3" s="73"/>
      <c r="M3" s="73"/>
      <c r="N3" s="73"/>
      <c r="O3" s="73"/>
      <c r="P3" s="73"/>
      <c r="Q3" s="73"/>
    </row>
    <row r="4" spans="2:17" ht="102.6" customHeight="1" x14ac:dyDescent="0.25">
      <c r="B4" s="51" t="s">
        <v>53</v>
      </c>
      <c r="C4" s="61" t="s">
        <v>51</v>
      </c>
      <c r="D4" s="71" t="s">
        <v>105</v>
      </c>
      <c r="E4" s="63" t="s">
        <v>103</v>
      </c>
      <c r="F4" s="65" t="s">
        <v>20</v>
      </c>
      <c r="G4" s="65"/>
      <c r="H4" s="65"/>
      <c r="I4" s="65"/>
      <c r="J4" s="65"/>
      <c r="K4" s="65"/>
      <c r="L4" s="66" t="s">
        <v>110</v>
      </c>
      <c r="M4" s="65" t="s">
        <v>1</v>
      </c>
      <c r="N4" s="68"/>
      <c r="O4" s="68"/>
      <c r="P4" s="54" t="s">
        <v>2</v>
      </c>
      <c r="Q4" s="63" t="s">
        <v>3</v>
      </c>
    </row>
    <row r="5" spans="2:17" ht="180" x14ac:dyDescent="0.25">
      <c r="B5" s="60"/>
      <c r="C5" s="62"/>
      <c r="D5" s="72"/>
      <c r="E5" s="64"/>
      <c r="F5" s="57">
        <v>2026</v>
      </c>
      <c r="G5" s="57"/>
      <c r="H5" s="57"/>
      <c r="I5" s="57">
        <v>2027</v>
      </c>
      <c r="J5" s="57"/>
      <c r="K5" s="57"/>
      <c r="L5" s="67"/>
      <c r="M5" s="6" t="s">
        <v>107</v>
      </c>
      <c r="N5" s="6" t="s">
        <v>109</v>
      </c>
      <c r="O5" s="6" t="s">
        <v>108</v>
      </c>
      <c r="P5" s="69"/>
      <c r="Q5" s="70"/>
    </row>
    <row r="6" spans="2:17" ht="45.75" x14ac:dyDescent="0.25">
      <c r="B6" s="8"/>
      <c r="C6" s="12"/>
      <c r="D6" s="8"/>
      <c r="E6" s="13"/>
      <c r="F6" s="14">
        <v>1</v>
      </c>
      <c r="G6" s="9">
        <v>2</v>
      </c>
      <c r="H6" s="15">
        <v>3</v>
      </c>
      <c r="I6" s="14">
        <v>1</v>
      </c>
      <c r="J6" s="9">
        <v>2</v>
      </c>
      <c r="K6" s="15">
        <v>3</v>
      </c>
      <c r="L6" s="44"/>
      <c r="M6" s="9">
        <v>1</v>
      </c>
      <c r="N6" s="9">
        <v>2</v>
      </c>
      <c r="O6" s="9">
        <v>3</v>
      </c>
      <c r="P6" s="16"/>
      <c r="Q6" s="17"/>
    </row>
    <row r="7" spans="2:17" ht="45" x14ac:dyDescent="0.25">
      <c r="B7" s="54" t="s">
        <v>26</v>
      </c>
      <c r="C7" s="54"/>
      <c r="D7" s="54"/>
      <c r="E7" s="54"/>
      <c r="F7" s="54"/>
      <c r="G7" s="54"/>
      <c r="H7" s="54"/>
      <c r="I7" s="54"/>
      <c r="J7" s="54"/>
      <c r="K7" s="54"/>
      <c r="L7" s="54"/>
      <c r="M7" s="54"/>
      <c r="N7" s="54"/>
      <c r="O7" s="54"/>
      <c r="P7" s="54"/>
      <c r="Q7" s="54"/>
    </row>
    <row r="8" spans="2:17" ht="45" x14ac:dyDescent="0.25">
      <c r="B8" s="48" t="s">
        <v>29</v>
      </c>
      <c r="C8" s="49"/>
      <c r="D8" s="49"/>
      <c r="E8" s="49"/>
      <c r="F8" s="49"/>
      <c r="G8" s="49"/>
      <c r="H8" s="49"/>
      <c r="I8" s="49"/>
      <c r="J8" s="49"/>
      <c r="K8" s="49"/>
      <c r="L8" s="49"/>
      <c r="M8" s="49"/>
      <c r="N8" s="49"/>
      <c r="O8" s="49"/>
      <c r="P8" s="49"/>
      <c r="Q8" s="50"/>
    </row>
    <row r="9" spans="2:17" ht="228.75" x14ac:dyDescent="0.25">
      <c r="B9" s="18">
        <v>1</v>
      </c>
      <c r="C9" s="17" t="s">
        <v>111</v>
      </c>
      <c r="D9" s="19" t="s">
        <v>57</v>
      </c>
      <c r="E9" s="20" t="s">
        <v>0</v>
      </c>
      <c r="F9" s="28"/>
      <c r="G9" s="28"/>
      <c r="H9" s="28"/>
      <c r="I9" s="28">
        <v>0.1</v>
      </c>
      <c r="J9" s="28"/>
      <c r="K9" s="28">
        <v>0.8</v>
      </c>
      <c r="L9" s="28">
        <f t="shared" ref="L9:L16" si="0">M9+N9+O9</f>
        <v>0.9</v>
      </c>
      <c r="M9" s="28">
        <v>0.1</v>
      </c>
      <c r="N9" s="28"/>
      <c r="O9" s="28">
        <v>0.8</v>
      </c>
      <c r="P9" s="22" t="s">
        <v>34</v>
      </c>
      <c r="Q9" s="23"/>
    </row>
    <row r="10" spans="2:17" ht="366" x14ac:dyDescent="0.25">
      <c r="B10" s="18">
        <v>2</v>
      </c>
      <c r="C10" s="11" t="s">
        <v>138</v>
      </c>
      <c r="D10" s="24" t="s">
        <v>139</v>
      </c>
      <c r="E10" s="25" t="s">
        <v>0</v>
      </c>
      <c r="F10" s="28">
        <v>0.1</v>
      </c>
      <c r="G10" s="28"/>
      <c r="H10" s="28"/>
      <c r="I10" s="28"/>
      <c r="J10" s="28">
        <v>0.5</v>
      </c>
      <c r="K10" s="28"/>
      <c r="L10" s="28">
        <f t="shared" si="0"/>
        <v>0.6</v>
      </c>
      <c r="M10" s="28">
        <v>0.1</v>
      </c>
      <c r="N10" s="28">
        <v>0.5</v>
      </c>
      <c r="O10" s="28"/>
      <c r="P10" s="22" t="s">
        <v>34</v>
      </c>
      <c r="Q10" s="21"/>
    </row>
    <row r="11" spans="2:17" ht="183" x14ac:dyDescent="0.25">
      <c r="B11" s="18">
        <v>3</v>
      </c>
      <c r="C11" s="11" t="s">
        <v>96</v>
      </c>
      <c r="D11" s="24" t="s">
        <v>140</v>
      </c>
      <c r="E11" s="25" t="s">
        <v>0</v>
      </c>
      <c r="F11" s="28"/>
      <c r="G11" s="28"/>
      <c r="H11" s="28">
        <v>0.3</v>
      </c>
      <c r="I11" s="28">
        <v>0.1</v>
      </c>
      <c r="J11" s="28">
        <v>0.3</v>
      </c>
      <c r="K11" s="28"/>
      <c r="L11" s="28">
        <f t="shared" si="0"/>
        <v>0.7</v>
      </c>
      <c r="M11" s="29">
        <v>0.1</v>
      </c>
      <c r="N11" s="29">
        <v>0.3</v>
      </c>
      <c r="O11" s="29">
        <v>0.3</v>
      </c>
      <c r="P11" s="26" t="s">
        <v>76</v>
      </c>
      <c r="Q11" s="21"/>
    </row>
    <row r="12" spans="2:17" ht="274.5" x14ac:dyDescent="0.25">
      <c r="B12" s="18">
        <v>4</v>
      </c>
      <c r="C12" s="11" t="s">
        <v>6</v>
      </c>
      <c r="D12" s="24" t="s">
        <v>141</v>
      </c>
      <c r="E12" s="25">
        <v>2026</v>
      </c>
      <c r="F12" s="28">
        <v>0.3</v>
      </c>
      <c r="G12" s="28"/>
      <c r="H12" s="28"/>
      <c r="I12" s="28"/>
      <c r="J12" s="28"/>
      <c r="K12" s="28"/>
      <c r="L12" s="28">
        <f t="shared" si="0"/>
        <v>0.3</v>
      </c>
      <c r="M12" s="29">
        <v>0.3</v>
      </c>
      <c r="N12" s="29"/>
      <c r="O12" s="29"/>
      <c r="P12" s="26" t="s">
        <v>35</v>
      </c>
      <c r="Q12" s="21"/>
    </row>
    <row r="13" spans="2:17" ht="183" x14ac:dyDescent="0.25">
      <c r="B13" s="18">
        <v>5</v>
      </c>
      <c r="C13" s="11" t="s">
        <v>7</v>
      </c>
      <c r="D13" s="24" t="s">
        <v>58</v>
      </c>
      <c r="E13" s="25">
        <v>2026</v>
      </c>
      <c r="F13" s="28">
        <v>0.7</v>
      </c>
      <c r="G13" s="28"/>
      <c r="H13" s="28"/>
      <c r="I13" s="28"/>
      <c r="J13" s="28"/>
      <c r="K13" s="28"/>
      <c r="L13" s="28">
        <f t="shared" si="0"/>
        <v>0.7</v>
      </c>
      <c r="M13" s="29">
        <v>0.7</v>
      </c>
      <c r="N13" s="29"/>
      <c r="O13" s="29"/>
      <c r="P13" s="26" t="s">
        <v>142</v>
      </c>
      <c r="Q13" s="21"/>
    </row>
    <row r="14" spans="2:17" ht="274.5" x14ac:dyDescent="0.25">
      <c r="B14" s="18">
        <v>6</v>
      </c>
      <c r="C14" s="11" t="s">
        <v>92</v>
      </c>
      <c r="D14" s="24" t="s">
        <v>59</v>
      </c>
      <c r="E14" s="25">
        <v>2027</v>
      </c>
      <c r="F14" s="28"/>
      <c r="G14" s="28">
        <v>0.2</v>
      </c>
      <c r="H14" s="28">
        <v>0.2</v>
      </c>
      <c r="I14" s="28">
        <v>0.5</v>
      </c>
      <c r="J14" s="28">
        <v>0.3</v>
      </c>
      <c r="K14" s="28">
        <v>0.8</v>
      </c>
      <c r="L14" s="28">
        <f t="shared" si="0"/>
        <v>2</v>
      </c>
      <c r="M14" s="29">
        <v>0.5</v>
      </c>
      <c r="N14" s="29">
        <v>0.5</v>
      </c>
      <c r="O14" s="29">
        <v>1</v>
      </c>
      <c r="P14" s="26" t="s">
        <v>52</v>
      </c>
      <c r="Q14" s="21"/>
    </row>
    <row r="15" spans="2:17" ht="183" x14ac:dyDescent="0.25">
      <c r="B15" s="18">
        <v>7</v>
      </c>
      <c r="C15" s="11" t="s">
        <v>112</v>
      </c>
      <c r="D15" s="24" t="s">
        <v>143</v>
      </c>
      <c r="E15" s="25">
        <v>2026</v>
      </c>
      <c r="F15" s="28">
        <v>0.4</v>
      </c>
      <c r="G15" s="28"/>
      <c r="H15" s="28"/>
      <c r="I15" s="28"/>
      <c r="J15" s="28"/>
      <c r="K15" s="28"/>
      <c r="L15" s="28">
        <f t="shared" si="0"/>
        <v>0.4</v>
      </c>
      <c r="M15" s="29">
        <v>0.4</v>
      </c>
      <c r="N15" s="29"/>
      <c r="O15" s="29"/>
      <c r="P15" s="22" t="s">
        <v>36</v>
      </c>
      <c r="Q15" s="21"/>
    </row>
    <row r="16" spans="2:17" ht="45" x14ac:dyDescent="0.25">
      <c r="B16" s="45" t="s">
        <v>4</v>
      </c>
      <c r="C16" s="46"/>
      <c r="D16" s="46"/>
      <c r="E16" s="47"/>
      <c r="F16" s="42">
        <f t="shared" ref="F16:O16" si="1">SUM(F9:F15)</f>
        <v>1.5</v>
      </c>
      <c r="G16" s="42">
        <f t="shared" si="1"/>
        <v>0.2</v>
      </c>
      <c r="H16" s="42">
        <f t="shared" si="1"/>
        <v>0.5</v>
      </c>
      <c r="I16" s="42">
        <f t="shared" si="1"/>
        <v>0.7</v>
      </c>
      <c r="J16" s="42">
        <f t="shared" si="1"/>
        <v>1.1000000000000001</v>
      </c>
      <c r="K16" s="42">
        <f>SUM(K9:K15)</f>
        <v>1.6</v>
      </c>
      <c r="L16" s="42">
        <f t="shared" si="0"/>
        <v>5.6</v>
      </c>
      <c r="M16" s="42">
        <f t="shared" si="1"/>
        <v>2.2000000000000002</v>
      </c>
      <c r="N16" s="42">
        <f t="shared" si="1"/>
        <v>1.3</v>
      </c>
      <c r="O16" s="42">
        <f t="shared" si="1"/>
        <v>2.1</v>
      </c>
      <c r="P16" s="27"/>
      <c r="Q16" s="5"/>
    </row>
    <row r="17" spans="2:17" ht="45" x14ac:dyDescent="0.25">
      <c r="B17" s="48" t="s">
        <v>30</v>
      </c>
      <c r="C17" s="49"/>
      <c r="D17" s="49"/>
      <c r="E17" s="49"/>
      <c r="F17" s="49"/>
      <c r="G17" s="49"/>
      <c r="H17" s="49"/>
      <c r="I17" s="49"/>
      <c r="J17" s="49"/>
      <c r="K17" s="49"/>
      <c r="L17" s="49"/>
      <c r="M17" s="49"/>
      <c r="N17" s="49"/>
      <c r="O17" s="49"/>
      <c r="P17" s="49"/>
      <c r="Q17" s="50"/>
    </row>
    <row r="18" spans="2:17" ht="274.5" x14ac:dyDescent="0.25">
      <c r="B18" s="10">
        <v>8</v>
      </c>
      <c r="C18" s="11" t="s">
        <v>113</v>
      </c>
      <c r="D18" s="24" t="s">
        <v>114</v>
      </c>
      <c r="E18" s="25">
        <v>2027</v>
      </c>
      <c r="F18" s="28">
        <v>0.6</v>
      </c>
      <c r="G18" s="28"/>
      <c r="H18" s="28">
        <v>0.2</v>
      </c>
      <c r="I18" s="28">
        <v>0.6</v>
      </c>
      <c r="J18" s="28"/>
      <c r="K18" s="28">
        <v>0.8</v>
      </c>
      <c r="L18" s="29">
        <f>O18+N18+M18</f>
        <v>2.2000000000000002</v>
      </c>
      <c r="M18" s="29">
        <v>1.2</v>
      </c>
      <c r="N18" s="29"/>
      <c r="O18" s="29">
        <v>1</v>
      </c>
      <c r="P18" s="26" t="s">
        <v>54</v>
      </c>
      <c r="Q18" s="21"/>
    </row>
    <row r="19" spans="2:17" ht="366" x14ac:dyDescent="0.25">
      <c r="B19" s="10">
        <v>9</v>
      </c>
      <c r="C19" s="11" t="s">
        <v>144</v>
      </c>
      <c r="D19" s="24" t="s">
        <v>146</v>
      </c>
      <c r="E19" s="25" t="s">
        <v>22</v>
      </c>
      <c r="F19" s="28"/>
      <c r="G19" s="28">
        <v>0.5</v>
      </c>
      <c r="H19" s="28">
        <v>0.2</v>
      </c>
      <c r="I19" s="28"/>
      <c r="J19" s="28"/>
      <c r="K19" s="28">
        <v>0.8</v>
      </c>
      <c r="L19" s="29">
        <f t="shared" ref="L19" si="2">M19+N19+O19</f>
        <v>1.5</v>
      </c>
      <c r="M19" s="29"/>
      <c r="N19" s="29">
        <v>0.5</v>
      </c>
      <c r="O19" s="29">
        <v>1</v>
      </c>
      <c r="P19" s="26" t="s">
        <v>145</v>
      </c>
      <c r="Q19" s="21"/>
    </row>
    <row r="20" spans="2:17" ht="183" x14ac:dyDescent="0.25">
      <c r="B20" s="10">
        <v>10</v>
      </c>
      <c r="C20" s="11" t="s">
        <v>116</v>
      </c>
      <c r="D20" s="24" t="s">
        <v>115</v>
      </c>
      <c r="E20" s="25" t="s">
        <v>22</v>
      </c>
      <c r="F20" s="28"/>
      <c r="G20" s="28"/>
      <c r="H20" s="28"/>
      <c r="I20" s="28"/>
      <c r="J20" s="28"/>
      <c r="K20" s="28"/>
      <c r="L20" s="29"/>
      <c r="M20" s="29"/>
      <c r="N20" s="29"/>
      <c r="O20" s="29"/>
      <c r="P20" s="26" t="s">
        <v>37</v>
      </c>
      <c r="Q20" s="21"/>
    </row>
    <row r="21" spans="2:17" ht="45" x14ac:dyDescent="0.25">
      <c r="B21" s="45" t="s">
        <v>4</v>
      </c>
      <c r="C21" s="46"/>
      <c r="D21" s="46"/>
      <c r="E21" s="47"/>
      <c r="F21" s="6">
        <f t="shared" ref="F21:O21" si="3">SUM(F18:F20)</f>
        <v>0.6</v>
      </c>
      <c r="G21" s="6">
        <f t="shared" si="3"/>
        <v>0.5</v>
      </c>
      <c r="H21" s="6">
        <f t="shared" si="3"/>
        <v>0.4</v>
      </c>
      <c r="I21" s="6">
        <f t="shared" si="3"/>
        <v>0.6</v>
      </c>
      <c r="J21" s="6">
        <f t="shared" si="3"/>
        <v>0</v>
      </c>
      <c r="K21" s="6">
        <f t="shared" si="3"/>
        <v>1.6</v>
      </c>
      <c r="L21" s="6">
        <f t="shared" si="3"/>
        <v>3.7</v>
      </c>
      <c r="M21" s="6">
        <f t="shared" si="3"/>
        <v>1.2</v>
      </c>
      <c r="N21" s="6">
        <f t="shared" si="3"/>
        <v>0.5</v>
      </c>
      <c r="O21" s="6">
        <f t="shared" si="3"/>
        <v>2</v>
      </c>
      <c r="P21" s="27"/>
      <c r="Q21" s="5"/>
    </row>
    <row r="22" spans="2:17" ht="45" x14ac:dyDescent="0.25">
      <c r="B22" s="48" t="s">
        <v>47</v>
      </c>
      <c r="C22" s="49"/>
      <c r="D22" s="49"/>
      <c r="E22" s="49"/>
      <c r="F22" s="49"/>
      <c r="G22" s="49"/>
      <c r="H22" s="49"/>
      <c r="I22" s="49"/>
      <c r="J22" s="49"/>
      <c r="K22" s="49"/>
      <c r="L22" s="49"/>
      <c r="M22" s="49"/>
      <c r="N22" s="49"/>
      <c r="O22" s="49"/>
      <c r="P22" s="49"/>
      <c r="Q22" s="50"/>
    </row>
    <row r="23" spans="2:17" ht="228.75" x14ac:dyDescent="0.25">
      <c r="B23" s="10">
        <v>11</v>
      </c>
      <c r="C23" s="11" t="s">
        <v>147</v>
      </c>
      <c r="D23" s="24" t="s">
        <v>117</v>
      </c>
      <c r="E23" s="25" t="s">
        <v>22</v>
      </c>
      <c r="F23" s="28"/>
      <c r="G23" s="28">
        <v>0.5</v>
      </c>
      <c r="H23" s="28">
        <v>1</v>
      </c>
      <c r="I23" s="28">
        <v>1.4</v>
      </c>
      <c r="J23" s="28"/>
      <c r="K23" s="28">
        <v>1.1000000000000001</v>
      </c>
      <c r="L23" s="29">
        <f>M23+N23+O23</f>
        <v>4</v>
      </c>
      <c r="M23" s="29">
        <v>1.4</v>
      </c>
      <c r="N23" s="29">
        <v>0.5</v>
      </c>
      <c r="O23" s="29">
        <v>2.1</v>
      </c>
      <c r="P23" s="26" t="s">
        <v>55</v>
      </c>
      <c r="Q23" s="21"/>
    </row>
    <row r="24" spans="2:17" ht="228.75" x14ac:dyDescent="0.25">
      <c r="B24" s="10">
        <v>12</v>
      </c>
      <c r="C24" s="11" t="s">
        <v>119</v>
      </c>
      <c r="D24" s="24" t="s">
        <v>118</v>
      </c>
      <c r="E24" s="25" t="s">
        <v>22</v>
      </c>
      <c r="F24" s="28"/>
      <c r="G24" s="28"/>
      <c r="H24" s="28"/>
      <c r="I24" s="28"/>
      <c r="J24" s="28"/>
      <c r="K24" s="28"/>
      <c r="L24" s="29"/>
      <c r="M24" s="29"/>
      <c r="N24" s="29"/>
      <c r="O24" s="29"/>
      <c r="P24" s="26" t="s">
        <v>77</v>
      </c>
      <c r="Q24" s="21"/>
    </row>
    <row r="25" spans="2:17" ht="274.5" x14ac:dyDescent="0.25">
      <c r="B25" s="10">
        <v>13</v>
      </c>
      <c r="C25" s="11" t="s">
        <v>120</v>
      </c>
      <c r="D25" s="24" t="s">
        <v>60</v>
      </c>
      <c r="E25" s="25" t="s">
        <v>22</v>
      </c>
      <c r="F25" s="28"/>
      <c r="G25" s="28"/>
      <c r="H25" s="28"/>
      <c r="I25" s="28">
        <v>1.1000000000000001</v>
      </c>
      <c r="J25" s="28"/>
      <c r="K25" s="28">
        <v>0.5</v>
      </c>
      <c r="L25" s="29">
        <f t="shared" ref="L25:L31" si="4">M25+N25+O25</f>
        <v>1.6</v>
      </c>
      <c r="M25" s="29">
        <v>1.1000000000000001</v>
      </c>
      <c r="N25" s="29"/>
      <c r="O25" s="29">
        <v>0.5</v>
      </c>
      <c r="P25" s="26" t="s">
        <v>137</v>
      </c>
      <c r="Q25" s="21"/>
    </row>
    <row r="26" spans="2:17" ht="409.5" x14ac:dyDescent="0.25">
      <c r="B26" s="10">
        <v>14</v>
      </c>
      <c r="C26" s="11" t="s">
        <v>148</v>
      </c>
      <c r="D26" s="24" t="s">
        <v>149</v>
      </c>
      <c r="E26" s="25" t="s">
        <v>22</v>
      </c>
      <c r="F26" s="28"/>
      <c r="G26" s="28"/>
      <c r="H26" s="28"/>
      <c r="I26" s="28"/>
      <c r="J26" s="28"/>
      <c r="K26" s="28"/>
      <c r="L26" s="29"/>
      <c r="M26" s="29"/>
      <c r="N26" s="29"/>
      <c r="O26" s="29"/>
      <c r="P26" s="26" t="s">
        <v>38</v>
      </c>
      <c r="Q26" s="21"/>
    </row>
    <row r="27" spans="2:17" ht="274.5" x14ac:dyDescent="0.25">
      <c r="B27" s="10">
        <v>15</v>
      </c>
      <c r="C27" s="11" t="s">
        <v>56</v>
      </c>
      <c r="D27" s="24" t="s">
        <v>61</v>
      </c>
      <c r="E27" s="25" t="s">
        <v>22</v>
      </c>
      <c r="F27" s="28"/>
      <c r="G27" s="28">
        <v>0.2</v>
      </c>
      <c r="H27" s="28">
        <v>0.3</v>
      </c>
      <c r="I27" s="28">
        <v>0.5</v>
      </c>
      <c r="J27" s="28"/>
      <c r="K27" s="28"/>
      <c r="L27" s="29">
        <f t="shared" si="4"/>
        <v>1</v>
      </c>
      <c r="M27" s="29">
        <v>0.5</v>
      </c>
      <c r="N27" s="29">
        <v>0.2</v>
      </c>
      <c r="O27" s="29">
        <v>0.3</v>
      </c>
      <c r="P27" s="26" t="s">
        <v>39</v>
      </c>
      <c r="Q27" s="21"/>
    </row>
    <row r="28" spans="2:17" ht="274.5" x14ac:dyDescent="0.25">
      <c r="B28" s="10">
        <v>16</v>
      </c>
      <c r="C28" s="11" t="s">
        <v>8</v>
      </c>
      <c r="D28" s="24" t="s">
        <v>50</v>
      </c>
      <c r="E28" s="25" t="s">
        <v>22</v>
      </c>
      <c r="F28" s="28">
        <v>0.3</v>
      </c>
      <c r="G28" s="28">
        <v>0.1</v>
      </c>
      <c r="H28" s="28">
        <v>0.5</v>
      </c>
      <c r="I28" s="28">
        <v>1</v>
      </c>
      <c r="J28" s="28"/>
      <c r="K28" s="28"/>
      <c r="L28" s="29">
        <f>M28+N28+O28</f>
        <v>1.9000000000000001</v>
      </c>
      <c r="M28" s="29">
        <v>1.3</v>
      </c>
      <c r="N28" s="29">
        <v>0.1</v>
      </c>
      <c r="O28" s="29">
        <v>0.5</v>
      </c>
      <c r="P28" s="26" t="s">
        <v>78</v>
      </c>
      <c r="Q28" s="21"/>
    </row>
    <row r="29" spans="2:17" ht="228.75" x14ac:dyDescent="0.25">
      <c r="B29" s="10">
        <v>17</v>
      </c>
      <c r="C29" s="11" t="s">
        <v>9</v>
      </c>
      <c r="D29" s="24" t="s">
        <v>121</v>
      </c>
      <c r="E29" s="25" t="s">
        <v>22</v>
      </c>
      <c r="F29" s="28"/>
      <c r="G29" s="28"/>
      <c r="H29" s="28">
        <v>0.2</v>
      </c>
      <c r="I29" s="28">
        <v>0.5</v>
      </c>
      <c r="J29" s="28"/>
      <c r="K29" s="28">
        <v>0.8</v>
      </c>
      <c r="L29" s="29">
        <f t="shared" si="4"/>
        <v>1.5</v>
      </c>
      <c r="M29" s="29">
        <v>0.5</v>
      </c>
      <c r="N29" s="29"/>
      <c r="O29" s="29">
        <v>1</v>
      </c>
      <c r="P29" s="26" t="s">
        <v>79</v>
      </c>
      <c r="Q29" s="21"/>
    </row>
    <row r="30" spans="2:17" ht="228.75" x14ac:dyDescent="0.25">
      <c r="B30" s="10">
        <v>18</v>
      </c>
      <c r="C30" s="11" t="s">
        <v>94</v>
      </c>
      <c r="D30" s="24" t="s">
        <v>62</v>
      </c>
      <c r="E30" s="25" t="s">
        <v>22</v>
      </c>
      <c r="F30" s="28"/>
      <c r="G30" s="28">
        <v>0.3</v>
      </c>
      <c r="H30" s="28">
        <v>1</v>
      </c>
      <c r="I30" s="28">
        <v>0.5</v>
      </c>
      <c r="J30" s="28"/>
      <c r="K30" s="28">
        <v>0.5</v>
      </c>
      <c r="L30" s="29">
        <f t="shared" si="4"/>
        <v>2.2999999999999998</v>
      </c>
      <c r="M30" s="29">
        <v>0.5</v>
      </c>
      <c r="N30" s="29">
        <v>0.3</v>
      </c>
      <c r="O30" s="29">
        <v>1.5</v>
      </c>
      <c r="P30" s="26" t="s">
        <v>40</v>
      </c>
      <c r="Q30" s="21"/>
    </row>
    <row r="31" spans="2:17" ht="183" x14ac:dyDescent="0.25">
      <c r="B31" s="10">
        <v>19</v>
      </c>
      <c r="C31" s="11" t="s">
        <v>10</v>
      </c>
      <c r="D31" s="24" t="s">
        <v>122</v>
      </c>
      <c r="E31" s="25" t="s">
        <v>22</v>
      </c>
      <c r="F31" s="28"/>
      <c r="G31" s="28"/>
      <c r="H31" s="28">
        <v>0.1</v>
      </c>
      <c r="I31" s="28"/>
      <c r="J31" s="28"/>
      <c r="K31" s="28">
        <v>0.2</v>
      </c>
      <c r="L31" s="29">
        <f t="shared" si="4"/>
        <v>0.3</v>
      </c>
      <c r="M31" s="29"/>
      <c r="N31" s="29"/>
      <c r="O31" s="29">
        <v>0.3</v>
      </c>
      <c r="P31" s="26" t="s">
        <v>80</v>
      </c>
      <c r="Q31" s="21"/>
    </row>
    <row r="32" spans="2:17" ht="45.75" x14ac:dyDescent="0.25">
      <c r="B32" s="48" t="s">
        <v>4</v>
      </c>
      <c r="C32" s="49"/>
      <c r="D32" s="49"/>
      <c r="E32" s="50"/>
      <c r="F32" s="6">
        <f t="shared" ref="F32:O32" si="5">SUM(F23:F31)</f>
        <v>0.3</v>
      </c>
      <c r="G32" s="6">
        <f t="shared" si="5"/>
        <v>1.0999999999999999</v>
      </c>
      <c r="H32" s="6">
        <f t="shared" si="5"/>
        <v>3.1</v>
      </c>
      <c r="I32" s="6">
        <f t="shared" si="5"/>
        <v>5</v>
      </c>
      <c r="J32" s="6">
        <f t="shared" si="5"/>
        <v>0</v>
      </c>
      <c r="K32" s="6">
        <f t="shared" si="5"/>
        <v>3.1000000000000005</v>
      </c>
      <c r="L32" s="30">
        <f t="shared" si="5"/>
        <v>12.600000000000001</v>
      </c>
      <c r="M32" s="30">
        <f t="shared" si="5"/>
        <v>5.3</v>
      </c>
      <c r="N32" s="30">
        <f t="shared" si="5"/>
        <v>1.0999999999999999</v>
      </c>
      <c r="O32" s="30">
        <f t="shared" si="5"/>
        <v>6.2</v>
      </c>
      <c r="P32" s="26"/>
      <c r="Q32" s="21"/>
    </row>
    <row r="33" spans="2:17" ht="45" x14ac:dyDescent="0.25">
      <c r="B33" s="48" t="s">
        <v>31</v>
      </c>
      <c r="C33" s="49"/>
      <c r="D33" s="49"/>
      <c r="E33" s="49"/>
      <c r="F33" s="49"/>
      <c r="G33" s="49"/>
      <c r="H33" s="49"/>
      <c r="I33" s="49"/>
      <c r="J33" s="49"/>
      <c r="K33" s="49"/>
      <c r="L33" s="49"/>
      <c r="M33" s="49"/>
      <c r="N33" s="49"/>
      <c r="O33" s="49"/>
      <c r="P33" s="49"/>
      <c r="Q33" s="50"/>
    </row>
    <row r="34" spans="2:17" ht="228.75" x14ac:dyDescent="0.25">
      <c r="B34" s="10">
        <v>20</v>
      </c>
      <c r="C34" s="11" t="s">
        <v>123</v>
      </c>
      <c r="D34" s="24" t="s">
        <v>124</v>
      </c>
      <c r="E34" s="25" t="s">
        <v>22</v>
      </c>
      <c r="F34" s="21"/>
      <c r="G34" s="21"/>
      <c r="H34" s="21"/>
      <c r="I34" s="21"/>
      <c r="J34" s="21"/>
      <c r="K34" s="21"/>
      <c r="L34" s="10"/>
      <c r="M34" s="10"/>
      <c r="N34" s="10"/>
      <c r="O34" s="10"/>
      <c r="P34" s="26" t="s">
        <v>81</v>
      </c>
      <c r="Q34" s="21"/>
    </row>
    <row r="35" spans="2:17" ht="183" x14ac:dyDescent="0.25">
      <c r="B35" s="10">
        <v>21</v>
      </c>
      <c r="C35" s="11" t="s">
        <v>150</v>
      </c>
      <c r="D35" s="24" t="s">
        <v>125</v>
      </c>
      <c r="E35" s="25" t="s">
        <v>22</v>
      </c>
      <c r="F35" s="21"/>
      <c r="G35" s="21"/>
      <c r="H35" s="21"/>
      <c r="I35" s="21"/>
      <c r="J35" s="21"/>
      <c r="K35" s="21"/>
      <c r="L35" s="10"/>
      <c r="M35" s="10"/>
      <c r="N35" s="10"/>
      <c r="O35" s="10"/>
      <c r="P35" s="26" t="s">
        <v>102</v>
      </c>
      <c r="Q35" s="21"/>
    </row>
    <row r="36" spans="2:17" ht="274.5" x14ac:dyDescent="0.25">
      <c r="B36" s="10">
        <v>22</v>
      </c>
      <c r="C36" s="11" t="s">
        <v>151</v>
      </c>
      <c r="D36" s="24" t="s">
        <v>152</v>
      </c>
      <c r="E36" s="25" t="s">
        <v>22</v>
      </c>
      <c r="F36" s="21"/>
      <c r="G36" s="21"/>
      <c r="H36" s="21">
        <v>0.2</v>
      </c>
      <c r="I36" s="21">
        <v>0.3</v>
      </c>
      <c r="J36" s="21"/>
      <c r="K36" s="21"/>
      <c r="L36" s="10">
        <f t="shared" ref="L36:L38" si="6">M36+N36+O36</f>
        <v>0.5</v>
      </c>
      <c r="M36" s="10">
        <v>0.3</v>
      </c>
      <c r="N36" s="10"/>
      <c r="O36" s="10">
        <v>0.2</v>
      </c>
      <c r="P36" s="26" t="s">
        <v>82</v>
      </c>
      <c r="Q36" s="21"/>
    </row>
    <row r="37" spans="2:17" ht="409.5" x14ac:dyDescent="0.25">
      <c r="B37" s="10">
        <v>23</v>
      </c>
      <c r="C37" s="11" t="s">
        <v>97</v>
      </c>
      <c r="D37" s="24" t="s">
        <v>25</v>
      </c>
      <c r="E37" s="25" t="s">
        <v>22</v>
      </c>
      <c r="F37" s="21"/>
      <c r="G37" s="21"/>
      <c r="H37" s="21">
        <v>0.1</v>
      </c>
      <c r="I37" s="21">
        <v>0.3</v>
      </c>
      <c r="J37" s="21"/>
      <c r="K37" s="21"/>
      <c r="L37" s="10">
        <f t="shared" si="6"/>
        <v>0.4</v>
      </c>
      <c r="M37" s="10">
        <v>0.3</v>
      </c>
      <c r="N37" s="10"/>
      <c r="O37" s="10">
        <v>0.1</v>
      </c>
      <c r="P37" s="26" t="s">
        <v>153</v>
      </c>
      <c r="Q37" s="21"/>
    </row>
    <row r="38" spans="2:17" ht="274.5" x14ac:dyDescent="0.25">
      <c r="B38" s="10">
        <v>24</v>
      </c>
      <c r="C38" s="11" t="s">
        <v>32</v>
      </c>
      <c r="D38" s="24" t="s">
        <v>63</v>
      </c>
      <c r="E38" s="25" t="s">
        <v>22</v>
      </c>
      <c r="F38" s="21"/>
      <c r="G38" s="21"/>
      <c r="H38" s="21">
        <v>0.1</v>
      </c>
      <c r="I38" s="21"/>
      <c r="J38" s="21"/>
      <c r="K38" s="21">
        <v>0.2</v>
      </c>
      <c r="L38" s="10">
        <f t="shared" si="6"/>
        <v>0.3</v>
      </c>
      <c r="M38" s="10"/>
      <c r="N38" s="10"/>
      <c r="O38" s="10">
        <v>0.3</v>
      </c>
      <c r="P38" s="26" t="s">
        <v>83</v>
      </c>
      <c r="Q38" s="21"/>
    </row>
    <row r="39" spans="2:17" ht="45.75" x14ac:dyDescent="0.25">
      <c r="B39" s="48" t="s">
        <v>4</v>
      </c>
      <c r="C39" s="49"/>
      <c r="D39" s="49"/>
      <c r="E39" s="50"/>
      <c r="F39" s="5">
        <f t="shared" ref="F39:O39" si="7">SUM(F34:F38)</f>
        <v>0</v>
      </c>
      <c r="G39" s="5">
        <f t="shared" si="7"/>
        <v>0</v>
      </c>
      <c r="H39" s="5">
        <f t="shared" si="7"/>
        <v>0.4</v>
      </c>
      <c r="I39" s="5">
        <f t="shared" si="7"/>
        <v>0.6</v>
      </c>
      <c r="J39" s="5">
        <f t="shared" si="7"/>
        <v>0</v>
      </c>
      <c r="K39" s="5">
        <f t="shared" si="7"/>
        <v>0.2</v>
      </c>
      <c r="L39" s="7">
        <f t="shared" si="7"/>
        <v>1.2</v>
      </c>
      <c r="M39" s="7">
        <f t="shared" si="7"/>
        <v>0.6</v>
      </c>
      <c r="N39" s="7">
        <f t="shared" si="7"/>
        <v>0</v>
      </c>
      <c r="O39" s="7">
        <f t="shared" si="7"/>
        <v>0.60000000000000009</v>
      </c>
      <c r="P39" s="26"/>
      <c r="Q39" s="21"/>
    </row>
    <row r="40" spans="2:17" ht="45" x14ac:dyDescent="0.25">
      <c r="B40" s="48" t="s">
        <v>48</v>
      </c>
      <c r="C40" s="49"/>
      <c r="D40" s="49"/>
      <c r="E40" s="49"/>
      <c r="F40" s="49"/>
      <c r="G40" s="49"/>
      <c r="H40" s="49"/>
      <c r="I40" s="49"/>
      <c r="J40" s="49"/>
      <c r="K40" s="49"/>
      <c r="L40" s="49"/>
      <c r="M40" s="49"/>
      <c r="N40" s="49"/>
      <c r="O40" s="49"/>
      <c r="P40" s="49"/>
      <c r="Q40" s="50"/>
    </row>
    <row r="41" spans="2:17" ht="228.75" x14ac:dyDescent="0.25">
      <c r="B41" s="10">
        <v>25</v>
      </c>
      <c r="C41" s="11" t="s">
        <v>98</v>
      </c>
      <c r="D41" s="24" t="s">
        <v>126</v>
      </c>
      <c r="E41" s="25" t="s">
        <v>22</v>
      </c>
      <c r="F41" s="28"/>
      <c r="G41" s="28"/>
      <c r="H41" s="28"/>
      <c r="I41" s="28"/>
      <c r="J41" s="28"/>
      <c r="K41" s="28"/>
      <c r="L41" s="29"/>
      <c r="M41" s="29"/>
      <c r="N41" s="29"/>
      <c r="O41" s="29"/>
      <c r="P41" s="26" t="s">
        <v>41</v>
      </c>
      <c r="Q41" s="21"/>
    </row>
    <row r="42" spans="2:17" ht="274.5" x14ac:dyDescent="0.25">
      <c r="B42" s="10">
        <v>26</v>
      </c>
      <c r="C42" s="11" t="s">
        <v>154</v>
      </c>
      <c r="D42" s="24" t="s">
        <v>127</v>
      </c>
      <c r="E42" s="25" t="s">
        <v>22</v>
      </c>
      <c r="F42" s="28"/>
      <c r="G42" s="28"/>
      <c r="H42" s="28">
        <v>0.3</v>
      </c>
      <c r="I42" s="28">
        <v>0.2</v>
      </c>
      <c r="J42" s="28"/>
      <c r="K42" s="28"/>
      <c r="L42" s="29">
        <v>0.5</v>
      </c>
      <c r="M42" s="29">
        <v>0.2</v>
      </c>
      <c r="N42" s="29"/>
      <c r="O42" s="29">
        <v>0.3</v>
      </c>
      <c r="P42" s="26" t="s">
        <v>37</v>
      </c>
      <c r="Q42" s="21"/>
    </row>
    <row r="43" spans="2:17" ht="320.25" x14ac:dyDescent="0.25">
      <c r="B43" s="10">
        <v>27</v>
      </c>
      <c r="C43" s="11" t="s">
        <v>11</v>
      </c>
      <c r="D43" s="24" t="s">
        <v>95</v>
      </c>
      <c r="E43" s="25" t="s">
        <v>22</v>
      </c>
      <c r="F43" s="28"/>
      <c r="G43" s="28">
        <v>0.3</v>
      </c>
      <c r="H43" s="28">
        <v>0.5</v>
      </c>
      <c r="I43" s="28">
        <v>0.2</v>
      </c>
      <c r="J43" s="28"/>
      <c r="K43" s="28"/>
      <c r="L43" s="29">
        <f t="shared" ref="L43" si="8">M43+N43+O43</f>
        <v>1</v>
      </c>
      <c r="M43" s="29">
        <v>0.2</v>
      </c>
      <c r="N43" s="29">
        <v>0.3</v>
      </c>
      <c r="O43" s="29">
        <v>0.5</v>
      </c>
      <c r="P43" s="26" t="s">
        <v>37</v>
      </c>
      <c r="Q43" s="21"/>
    </row>
    <row r="44" spans="2:17" ht="45" x14ac:dyDescent="0.25">
      <c r="B44" s="45" t="s">
        <v>4</v>
      </c>
      <c r="C44" s="46"/>
      <c r="D44" s="46"/>
      <c r="E44" s="47"/>
      <c r="F44" s="6">
        <f t="shared" ref="F44:O44" si="9">SUM(F41:F43)</f>
        <v>0</v>
      </c>
      <c r="G44" s="6">
        <f t="shared" si="9"/>
        <v>0.3</v>
      </c>
      <c r="H44" s="6">
        <f t="shared" si="9"/>
        <v>0.8</v>
      </c>
      <c r="I44" s="6">
        <f t="shared" si="9"/>
        <v>0.4</v>
      </c>
      <c r="J44" s="6">
        <f t="shared" si="9"/>
        <v>0</v>
      </c>
      <c r="K44" s="6">
        <f t="shared" si="9"/>
        <v>0</v>
      </c>
      <c r="L44" s="6">
        <f t="shared" si="9"/>
        <v>1.5</v>
      </c>
      <c r="M44" s="30">
        <f t="shared" si="9"/>
        <v>0.4</v>
      </c>
      <c r="N44" s="30">
        <f t="shared" si="9"/>
        <v>0.3</v>
      </c>
      <c r="O44" s="30">
        <f t="shared" si="9"/>
        <v>0.8</v>
      </c>
      <c r="P44" s="27"/>
      <c r="Q44" s="5"/>
    </row>
    <row r="45" spans="2:17" ht="45" x14ac:dyDescent="0.25">
      <c r="B45" s="48" t="s">
        <v>155</v>
      </c>
      <c r="C45" s="49"/>
      <c r="D45" s="49"/>
      <c r="E45" s="49"/>
      <c r="F45" s="49"/>
      <c r="G45" s="49"/>
      <c r="H45" s="49"/>
      <c r="I45" s="49"/>
      <c r="J45" s="49"/>
      <c r="K45" s="49"/>
      <c r="L45" s="49"/>
      <c r="M45" s="49"/>
      <c r="N45" s="49"/>
      <c r="O45" s="49"/>
      <c r="P45" s="49"/>
      <c r="Q45" s="50"/>
    </row>
    <row r="46" spans="2:17" ht="45" x14ac:dyDescent="0.25">
      <c r="B46" s="48" t="s">
        <v>33</v>
      </c>
      <c r="C46" s="49"/>
      <c r="D46" s="49"/>
      <c r="E46" s="49"/>
      <c r="F46" s="49"/>
      <c r="G46" s="49"/>
      <c r="H46" s="49"/>
      <c r="I46" s="49"/>
      <c r="J46" s="49"/>
      <c r="K46" s="49"/>
      <c r="L46" s="49"/>
      <c r="M46" s="49"/>
      <c r="N46" s="49"/>
      <c r="O46" s="49"/>
      <c r="P46" s="49"/>
      <c r="Q46" s="50"/>
    </row>
    <row r="47" spans="2:17" ht="409.5" x14ac:dyDescent="0.25">
      <c r="B47" s="10">
        <v>28</v>
      </c>
      <c r="C47" s="11" t="s">
        <v>93</v>
      </c>
      <c r="D47" s="24" t="s">
        <v>64</v>
      </c>
      <c r="E47" s="25" t="s">
        <v>22</v>
      </c>
      <c r="F47" s="21"/>
      <c r="G47" s="21"/>
      <c r="H47" s="21">
        <v>0.1</v>
      </c>
      <c r="I47" s="21"/>
      <c r="J47" s="21"/>
      <c r="K47" s="21">
        <v>0.4</v>
      </c>
      <c r="L47" s="10">
        <f>M47+N47+O47</f>
        <v>0.5</v>
      </c>
      <c r="M47" s="10"/>
      <c r="N47" s="10"/>
      <c r="O47" s="10">
        <v>0.5</v>
      </c>
      <c r="P47" s="26" t="s">
        <v>84</v>
      </c>
      <c r="Q47" s="5"/>
    </row>
    <row r="48" spans="2:17" ht="274.5" x14ac:dyDescent="0.25">
      <c r="B48" s="10">
        <v>29</v>
      </c>
      <c r="C48" s="11" t="s">
        <v>12</v>
      </c>
      <c r="D48" s="24" t="s">
        <v>128</v>
      </c>
      <c r="E48" s="25" t="s">
        <v>22</v>
      </c>
      <c r="F48" s="21">
        <v>0.3</v>
      </c>
      <c r="G48" s="21">
        <v>0.1</v>
      </c>
      <c r="H48" s="21"/>
      <c r="I48" s="21">
        <v>0.3</v>
      </c>
      <c r="J48" s="21"/>
      <c r="K48" s="21">
        <v>0.3</v>
      </c>
      <c r="L48" s="10">
        <f t="shared" ref="L48:L49" si="10">M48+N48+O48</f>
        <v>1</v>
      </c>
      <c r="M48" s="10">
        <v>0.6</v>
      </c>
      <c r="N48" s="10">
        <v>0.1</v>
      </c>
      <c r="O48" s="10">
        <v>0.3</v>
      </c>
      <c r="P48" s="26" t="s">
        <v>157</v>
      </c>
      <c r="Q48" s="5"/>
    </row>
    <row r="49" spans="2:17" ht="228.75" x14ac:dyDescent="0.25">
      <c r="B49" s="10">
        <v>30</v>
      </c>
      <c r="C49" s="11" t="s">
        <v>156</v>
      </c>
      <c r="D49" s="24" t="s">
        <v>129</v>
      </c>
      <c r="E49" s="25">
        <v>2027</v>
      </c>
      <c r="F49" s="21"/>
      <c r="G49" s="21"/>
      <c r="H49" s="21"/>
      <c r="I49" s="21"/>
      <c r="J49" s="21"/>
      <c r="K49" s="21">
        <v>0.3</v>
      </c>
      <c r="L49" s="10">
        <f t="shared" si="10"/>
        <v>0.3</v>
      </c>
      <c r="M49" s="10"/>
      <c r="N49" s="10"/>
      <c r="O49" s="10">
        <v>0.3</v>
      </c>
      <c r="P49" s="26" t="s">
        <v>85</v>
      </c>
      <c r="Q49" s="11"/>
    </row>
    <row r="50" spans="2:17" ht="137.25" x14ac:dyDescent="0.25">
      <c r="B50" s="10">
        <v>31</v>
      </c>
      <c r="C50" s="11" t="s">
        <v>28</v>
      </c>
      <c r="D50" s="24" t="s">
        <v>65</v>
      </c>
      <c r="E50" s="25">
        <v>2027</v>
      </c>
      <c r="F50" s="21"/>
      <c r="G50" s="21"/>
      <c r="H50" s="21"/>
      <c r="I50" s="21"/>
      <c r="J50" s="21"/>
      <c r="K50" s="21"/>
      <c r="L50" s="10"/>
      <c r="M50" s="10"/>
      <c r="N50" s="10"/>
      <c r="O50" s="10"/>
      <c r="P50" s="26" t="s">
        <v>86</v>
      </c>
      <c r="Q50" s="5"/>
    </row>
    <row r="51" spans="2:17" ht="274.5" x14ac:dyDescent="0.25">
      <c r="B51" s="10">
        <v>32</v>
      </c>
      <c r="C51" s="11" t="s">
        <v>13</v>
      </c>
      <c r="D51" s="24" t="s">
        <v>158</v>
      </c>
      <c r="E51" s="25">
        <v>2027</v>
      </c>
      <c r="F51" s="21"/>
      <c r="G51" s="21"/>
      <c r="H51" s="21"/>
      <c r="I51" s="21"/>
      <c r="J51" s="21"/>
      <c r="K51" s="21"/>
      <c r="L51" s="10"/>
      <c r="M51" s="10"/>
      <c r="N51" s="10"/>
      <c r="O51" s="10"/>
      <c r="P51" s="26" t="s">
        <v>87</v>
      </c>
      <c r="Q51" s="21"/>
    </row>
    <row r="52" spans="2:17" ht="45" x14ac:dyDescent="0.25">
      <c r="B52" s="45"/>
      <c r="C52" s="46"/>
      <c r="D52" s="46"/>
      <c r="E52" s="47"/>
      <c r="F52" s="5">
        <f>SUM(F47:F51)</f>
        <v>0.3</v>
      </c>
      <c r="G52" s="5">
        <f>SUM(G47:G51)</f>
        <v>0.1</v>
      </c>
      <c r="H52" s="5">
        <f>SUM(H47:H51)</f>
        <v>0.1</v>
      </c>
      <c r="I52" s="5">
        <f>SUM(I47:I51)</f>
        <v>0.3</v>
      </c>
      <c r="J52" s="5">
        <f t="shared" ref="J52:K52" si="11">SUM(J47:J51)</f>
        <v>0</v>
      </c>
      <c r="K52" s="5">
        <f t="shared" si="11"/>
        <v>1</v>
      </c>
      <c r="L52" s="7">
        <f>SUM(L47:L51)</f>
        <v>1.8</v>
      </c>
      <c r="M52" s="7">
        <f>SUM(M47:M51)</f>
        <v>0.6</v>
      </c>
      <c r="N52" s="7">
        <f>SUM(N47:N51)</f>
        <v>0.1</v>
      </c>
      <c r="O52" s="7">
        <f>SUM(O47:O51)</f>
        <v>1.1000000000000001</v>
      </c>
      <c r="P52" s="27"/>
      <c r="Q52" s="5"/>
    </row>
    <row r="53" spans="2:17" ht="45" x14ac:dyDescent="0.25">
      <c r="B53" s="48" t="s">
        <v>46</v>
      </c>
      <c r="C53" s="49"/>
      <c r="D53" s="49"/>
      <c r="E53" s="49"/>
      <c r="F53" s="49"/>
      <c r="G53" s="49"/>
      <c r="H53" s="49"/>
      <c r="I53" s="49"/>
      <c r="J53" s="49"/>
      <c r="K53" s="49"/>
      <c r="L53" s="49"/>
      <c r="M53" s="49"/>
      <c r="N53" s="49"/>
      <c r="O53" s="49"/>
      <c r="P53" s="49"/>
      <c r="Q53" s="50"/>
    </row>
    <row r="54" spans="2:17" ht="228.75" x14ac:dyDescent="0.25">
      <c r="B54" s="10">
        <v>33</v>
      </c>
      <c r="C54" s="11" t="s">
        <v>14</v>
      </c>
      <c r="D54" s="24" t="s">
        <v>66</v>
      </c>
      <c r="E54" s="25">
        <v>2027</v>
      </c>
      <c r="F54" s="28"/>
      <c r="G54" s="28"/>
      <c r="H54" s="28"/>
      <c r="I54" s="28"/>
      <c r="J54" s="28"/>
      <c r="K54" s="28"/>
      <c r="L54" s="29"/>
      <c r="M54" s="29"/>
      <c r="N54" s="29"/>
      <c r="O54" s="29"/>
      <c r="P54" s="26" t="s">
        <v>88</v>
      </c>
      <c r="Q54" s="5"/>
    </row>
    <row r="55" spans="2:17" ht="320.25" x14ac:dyDescent="0.25">
      <c r="B55" s="10">
        <v>34</v>
      </c>
      <c r="C55" s="11" t="s">
        <v>67</v>
      </c>
      <c r="D55" s="24" t="s">
        <v>130</v>
      </c>
      <c r="E55" s="25" t="s">
        <v>22</v>
      </c>
      <c r="F55" s="28"/>
      <c r="G55" s="28"/>
      <c r="H55" s="28"/>
      <c r="I55" s="28"/>
      <c r="J55" s="28"/>
      <c r="K55" s="28"/>
      <c r="L55" s="29"/>
      <c r="M55" s="29"/>
      <c r="N55" s="29"/>
      <c r="O55" s="29"/>
      <c r="P55" s="26" t="s">
        <v>42</v>
      </c>
      <c r="Q55" s="11"/>
    </row>
    <row r="56" spans="2:17" ht="137.25" x14ac:dyDescent="0.25">
      <c r="B56" s="10">
        <v>35</v>
      </c>
      <c r="C56" s="11" t="s">
        <v>15</v>
      </c>
      <c r="D56" s="24" t="s">
        <v>68</v>
      </c>
      <c r="E56" s="25" t="s">
        <v>22</v>
      </c>
      <c r="F56" s="28"/>
      <c r="G56" s="28"/>
      <c r="H56" s="28">
        <v>0.4</v>
      </c>
      <c r="I56" s="28">
        <v>0.7</v>
      </c>
      <c r="J56" s="28"/>
      <c r="K56" s="28">
        <v>0.1</v>
      </c>
      <c r="L56" s="29">
        <f t="shared" ref="L56" si="12">M56+N56+O56</f>
        <v>1.2</v>
      </c>
      <c r="M56" s="29">
        <v>0.7</v>
      </c>
      <c r="N56" s="29"/>
      <c r="O56" s="29">
        <v>0.5</v>
      </c>
      <c r="P56" s="26" t="s">
        <v>42</v>
      </c>
      <c r="Q56" s="11"/>
    </row>
    <row r="57" spans="2:17" ht="45" x14ac:dyDescent="0.25">
      <c r="B57" s="45" t="s">
        <v>4</v>
      </c>
      <c r="C57" s="46"/>
      <c r="D57" s="46"/>
      <c r="E57" s="47"/>
      <c r="F57" s="6">
        <f t="shared" ref="F57:O57" si="13">SUM(F54:F56)</f>
        <v>0</v>
      </c>
      <c r="G57" s="6">
        <f t="shared" si="13"/>
        <v>0</v>
      </c>
      <c r="H57" s="6">
        <f t="shared" si="13"/>
        <v>0.4</v>
      </c>
      <c r="I57" s="6">
        <f t="shared" si="13"/>
        <v>0.7</v>
      </c>
      <c r="J57" s="6">
        <f t="shared" si="13"/>
        <v>0</v>
      </c>
      <c r="K57" s="6">
        <f t="shared" si="13"/>
        <v>0.1</v>
      </c>
      <c r="L57" s="6">
        <f t="shared" si="13"/>
        <v>1.2</v>
      </c>
      <c r="M57" s="6">
        <f t="shared" si="13"/>
        <v>0.7</v>
      </c>
      <c r="N57" s="6">
        <f t="shared" si="13"/>
        <v>0</v>
      </c>
      <c r="O57" s="6">
        <f t="shared" si="13"/>
        <v>0.5</v>
      </c>
      <c r="P57" s="27"/>
      <c r="Q57" s="5"/>
    </row>
    <row r="58" spans="2:17" ht="45" x14ac:dyDescent="0.25">
      <c r="B58" s="48" t="s">
        <v>27</v>
      </c>
      <c r="C58" s="49"/>
      <c r="D58" s="49"/>
      <c r="E58" s="49"/>
      <c r="F58" s="49"/>
      <c r="G58" s="49"/>
      <c r="H58" s="49"/>
      <c r="I58" s="49"/>
      <c r="J58" s="49"/>
      <c r="K58" s="49"/>
      <c r="L58" s="49"/>
      <c r="M58" s="49"/>
      <c r="N58" s="49"/>
      <c r="O58" s="49"/>
      <c r="P58" s="49"/>
      <c r="Q58" s="50"/>
    </row>
    <row r="59" spans="2:17" ht="93" customHeight="1" x14ac:dyDescent="0.25">
      <c r="B59" s="45" t="s">
        <v>49</v>
      </c>
      <c r="C59" s="46"/>
      <c r="D59" s="46"/>
      <c r="E59" s="46"/>
      <c r="F59" s="46"/>
      <c r="G59" s="46"/>
      <c r="H59" s="46"/>
      <c r="I59" s="46"/>
      <c r="J59" s="46"/>
      <c r="K59" s="46"/>
      <c r="L59" s="46"/>
      <c r="M59" s="46"/>
      <c r="N59" s="46"/>
      <c r="O59" s="46"/>
      <c r="P59" s="46"/>
      <c r="Q59" s="47"/>
    </row>
    <row r="60" spans="2:17" ht="228.75" x14ac:dyDescent="0.25">
      <c r="B60" s="10">
        <v>36</v>
      </c>
      <c r="C60" s="11" t="s">
        <v>16</v>
      </c>
      <c r="D60" s="24" t="s">
        <v>131</v>
      </c>
      <c r="E60" s="25" t="s">
        <v>22</v>
      </c>
      <c r="F60" s="28">
        <v>0.2</v>
      </c>
      <c r="G60" s="28"/>
      <c r="H60" s="28">
        <v>0.3</v>
      </c>
      <c r="I60" s="28">
        <v>0.3</v>
      </c>
      <c r="J60" s="28">
        <v>0.1</v>
      </c>
      <c r="K60" s="28"/>
      <c r="L60" s="29">
        <f>M60+N60+O60</f>
        <v>0.89999999999999991</v>
      </c>
      <c r="M60" s="29">
        <v>0.5</v>
      </c>
      <c r="N60" s="29">
        <v>0.1</v>
      </c>
      <c r="O60" s="29">
        <v>0.3</v>
      </c>
      <c r="P60" s="26" t="s">
        <v>21</v>
      </c>
      <c r="Q60" s="5"/>
    </row>
    <row r="61" spans="2:17" ht="228.75" x14ac:dyDescent="0.25">
      <c r="B61" s="10">
        <v>37</v>
      </c>
      <c r="C61" s="11" t="s">
        <v>24</v>
      </c>
      <c r="D61" s="11" t="s">
        <v>159</v>
      </c>
      <c r="E61" s="21">
        <v>2027</v>
      </c>
      <c r="F61" s="28"/>
      <c r="G61" s="28"/>
      <c r="H61" s="28"/>
      <c r="I61" s="28"/>
      <c r="J61" s="28"/>
      <c r="K61" s="28"/>
      <c r="L61" s="29"/>
      <c r="M61" s="29"/>
      <c r="N61" s="29"/>
      <c r="O61" s="29"/>
      <c r="P61" s="26" t="s">
        <v>99</v>
      </c>
      <c r="Q61" s="5"/>
    </row>
    <row r="62" spans="2:17" ht="183" x14ac:dyDescent="0.25">
      <c r="B62" s="10">
        <v>38</v>
      </c>
      <c r="C62" s="11" t="s">
        <v>69</v>
      </c>
      <c r="D62" s="11" t="s">
        <v>70</v>
      </c>
      <c r="E62" s="21">
        <v>2027</v>
      </c>
      <c r="F62" s="28"/>
      <c r="G62" s="28"/>
      <c r="H62" s="28"/>
      <c r="I62" s="28">
        <v>1</v>
      </c>
      <c r="J62" s="28"/>
      <c r="K62" s="28">
        <v>1</v>
      </c>
      <c r="L62" s="29">
        <f t="shared" ref="L62:L63" si="14">M62+N62+O62</f>
        <v>2</v>
      </c>
      <c r="M62" s="29">
        <v>1</v>
      </c>
      <c r="N62" s="29"/>
      <c r="O62" s="29">
        <v>1</v>
      </c>
      <c r="P62" s="26" t="s">
        <v>89</v>
      </c>
      <c r="Q62" s="5"/>
    </row>
    <row r="63" spans="2:17" ht="274.5" x14ac:dyDescent="0.25">
      <c r="B63" s="10">
        <v>39</v>
      </c>
      <c r="C63" s="11" t="s">
        <v>160</v>
      </c>
      <c r="D63" s="24" t="s">
        <v>71</v>
      </c>
      <c r="E63" s="25" t="s">
        <v>22</v>
      </c>
      <c r="F63" s="28">
        <v>0.3</v>
      </c>
      <c r="G63" s="28"/>
      <c r="H63" s="28"/>
      <c r="I63" s="28"/>
      <c r="J63" s="28">
        <v>0.3</v>
      </c>
      <c r="K63" s="28">
        <v>0.3</v>
      </c>
      <c r="L63" s="29">
        <f t="shared" si="14"/>
        <v>0.89999999999999991</v>
      </c>
      <c r="M63" s="29">
        <v>0.3</v>
      </c>
      <c r="N63" s="29">
        <v>0.3</v>
      </c>
      <c r="O63" s="29">
        <v>0.3</v>
      </c>
      <c r="P63" s="26" t="s">
        <v>43</v>
      </c>
      <c r="Q63" s="5"/>
    </row>
    <row r="64" spans="2:17" ht="45" x14ac:dyDescent="0.25">
      <c r="B64" s="45" t="s">
        <v>4</v>
      </c>
      <c r="C64" s="46"/>
      <c r="D64" s="46"/>
      <c r="E64" s="47"/>
      <c r="F64" s="6">
        <f>SUM(F60:F63)</f>
        <v>0.5</v>
      </c>
      <c r="G64" s="6">
        <f t="shared" ref="G64:O64" si="15">SUM(G60:G63)</f>
        <v>0</v>
      </c>
      <c r="H64" s="6">
        <f t="shared" si="15"/>
        <v>0.3</v>
      </c>
      <c r="I64" s="6">
        <f>SUM(I60:I63)</f>
        <v>1.3</v>
      </c>
      <c r="J64" s="6">
        <f>SUM(J60:J63)</f>
        <v>0.4</v>
      </c>
      <c r="K64" s="6">
        <f>SUM(K60:K63)</f>
        <v>1.3</v>
      </c>
      <c r="L64" s="6">
        <f t="shared" si="15"/>
        <v>3.8</v>
      </c>
      <c r="M64" s="6">
        <f t="shared" si="15"/>
        <v>1.8</v>
      </c>
      <c r="N64" s="6">
        <f t="shared" si="15"/>
        <v>0.4</v>
      </c>
      <c r="O64" s="6">
        <f t="shared" si="15"/>
        <v>1.6</v>
      </c>
      <c r="P64" s="27"/>
      <c r="Q64" s="5"/>
    </row>
    <row r="65" spans="2:17" ht="45" x14ac:dyDescent="0.25">
      <c r="B65" s="48" t="s">
        <v>161</v>
      </c>
      <c r="C65" s="49"/>
      <c r="D65" s="49"/>
      <c r="E65" s="49"/>
      <c r="F65" s="49"/>
      <c r="G65" s="49"/>
      <c r="H65" s="49"/>
      <c r="I65" s="49"/>
      <c r="J65" s="49"/>
      <c r="K65" s="49"/>
      <c r="L65" s="49"/>
      <c r="M65" s="49"/>
      <c r="N65" s="49"/>
      <c r="O65" s="49"/>
      <c r="P65" s="49"/>
      <c r="Q65" s="50"/>
    </row>
    <row r="66" spans="2:17" ht="228.75" x14ac:dyDescent="0.25">
      <c r="B66" s="10">
        <v>40</v>
      </c>
      <c r="C66" s="11" t="s">
        <v>17</v>
      </c>
      <c r="D66" s="24" t="s">
        <v>72</v>
      </c>
      <c r="E66" s="25" t="s">
        <v>22</v>
      </c>
      <c r="F66" s="28">
        <v>0.1</v>
      </c>
      <c r="G66" s="28"/>
      <c r="H66" s="28"/>
      <c r="I66" s="28"/>
      <c r="J66" s="28"/>
      <c r="K66" s="28">
        <v>1</v>
      </c>
      <c r="L66" s="29">
        <f>M66+N66+O66</f>
        <v>1.1000000000000001</v>
      </c>
      <c r="M66" s="29">
        <v>0.6</v>
      </c>
      <c r="N66" s="29"/>
      <c r="O66" s="29">
        <v>0.5</v>
      </c>
      <c r="P66" s="26" t="s">
        <v>88</v>
      </c>
      <c r="Q66" s="5"/>
    </row>
    <row r="67" spans="2:17" ht="366" x14ac:dyDescent="0.25">
      <c r="B67" s="10">
        <v>41</v>
      </c>
      <c r="C67" s="11" t="s">
        <v>162</v>
      </c>
      <c r="D67" s="24" t="s">
        <v>73</v>
      </c>
      <c r="E67" s="25" t="s">
        <v>22</v>
      </c>
      <c r="F67" s="28"/>
      <c r="G67" s="28"/>
      <c r="H67" s="28"/>
      <c r="I67" s="28"/>
      <c r="J67" s="28"/>
      <c r="K67" s="28"/>
      <c r="L67" s="29"/>
      <c r="M67" s="29"/>
      <c r="N67" s="29"/>
      <c r="O67" s="29"/>
      <c r="P67" s="26" t="s">
        <v>100</v>
      </c>
      <c r="Q67" s="5"/>
    </row>
    <row r="68" spans="2:17" ht="274.5" x14ac:dyDescent="0.25">
      <c r="B68" s="10">
        <v>42</v>
      </c>
      <c r="C68" s="11" t="s">
        <v>163</v>
      </c>
      <c r="D68" s="26" t="s">
        <v>132</v>
      </c>
      <c r="E68" s="25" t="s">
        <v>22</v>
      </c>
      <c r="F68" s="28"/>
      <c r="G68" s="28"/>
      <c r="H68" s="28"/>
      <c r="I68" s="28"/>
      <c r="J68" s="28"/>
      <c r="K68" s="28"/>
      <c r="L68" s="29"/>
      <c r="M68" s="29"/>
      <c r="N68" s="29"/>
      <c r="O68" s="29"/>
      <c r="P68" s="26" t="s">
        <v>44</v>
      </c>
      <c r="Q68" s="5"/>
    </row>
    <row r="69" spans="2:17" ht="137.25" x14ac:dyDescent="0.25">
      <c r="B69" s="10">
        <v>43</v>
      </c>
      <c r="C69" s="11" t="s">
        <v>18</v>
      </c>
      <c r="D69" s="31" t="s">
        <v>133</v>
      </c>
      <c r="E69" s="25" t="s">
        <v>22</v>
      </c>
      <c r="F69" s="28">
        <v>0.1</v>
      </c>
      <c r="G69" s="28"/>
      <c r="H69" s="28">
        <v>0.4</v>
      </c>
      <c r="I69" s="28">
        <v>0.2</v>
      </c>
      <c r="J69" s="28"/>
      <c r="K69" s="28"/>
      <c r="L69" s="29">
        <f t="shared" ref="L69" si="16">M69+N69+O69</f>
        <v>0.7</v>
      </c>
      <c r="M69" s="29">
        <v>0.3</v>
      </c>
      <c r="N69" s="29"/>
      <c r="O69" s="29">
        <v>0.4</v>
      </c>
      <c r="P69" s="26" t="s">
        <v>45</v>
      </c>
      <c r="Q69" s="5"/>
    </row>
    <row r="70" spans="2:17" ht="228.75" x14ac:dyDescent="0.25">
      <c r="B70" s="10">
        <v>44</v>
      </c>
      <c r="C70" s="11" t="s">
        <v>23</v>
      </c>
      <c r="D70" s="24" t="s">
        <v>74</v>
      </c>
      <c r="E70" s="25" t="s">
        <v>22</v>
      </c>
      <c r="F70" s="28">
        <v>0.4</v>
      </c>
      <c r="G70" s="28">
        <v>0.5</v>
      </c>
      <c r="H70" s="28"/>
      <c r="I70" s="28">
        <v>0.5</v>
      </c>
      <c r="J70" s="28"/>
      <c r="K70" s="28">
        <v>1.1000000000000001</v>
      </c>
      <c r="L70" s="29">
        <v>2.5</v>
      </c>
      <c r="M70" s="29">
        <v>0.9</v>
      </c>
      <c r="N70" s="29">
        <v>0.5</v>
      </c>
      <c r="O70" s="29">
        <v>1.1000000000000001</v>
      </c>
      <c r="P70" s="26" t="s">
        <v>21</v>
      </c>
      <c r="Q70" s="5"/>
    </row>
    <row r="71" spans="2:17" ht="45" x14ac:dyDescent="0.25">
      <c r="B71" s="45" t="s">
        <v>4</v>
      </c>
      <c r="C71" s="46"/>
      <c r="D71" s="46"/>
      <c r="E71" s="47"/>
      <c r="F71" s="6">
        <f t="shared" ref="F71:O71" si="17">SUM(F66:F70)</f>
        <v>0.60000000000000009</v>
      </c>
      <c r="G71" s="6">
        <f t="shared" si="17"/>
        <v>0.5</v>
      </c>
      <c r="H71" s="6">
        <f t="shared" si="17"/>
        <v>0.4</v>
      </c>
      <c r="I71" s="6">
        <f t="shared" si="17"/>
        <v>0.7</v>
      </c>
      <c r="J71" s="6">
        <f t="shared" si="17"/>
        <v>0</v>
      </c>
      <c r="K71" s="6">
        <f t="shared" si="17"/>
        <v>2.1</v>
      </c>
      <c r="L71" s="6">
        <f t="shared" si="17"/>
        <v>4.3</v>
      </c>
      <c r="M71" s="6">
        <f t="shared" si="17"/>
        <v>1.7999999999999998</v>
      </c>
      <c r="N71" s="6">
        <f t="shared" si="17"/>
        <v>0.5</v>
      </c>
      <c r="O71" s="6">
        <f t="shared" si="17"/>
        <v>2</v>
      </c>
      <c r="P71" s="27"/>
      <c r="Q71" s="5"/>
    </row>
    <row r="72" spans="2:17" ht="45" x14ac:dyDescent="0.25">
      <c r="B72" s="51" t="s">
        <v>168</v>
      </c>
      <c r="C72" s="52"/>
      <c r="D72" s="52"/>
      <c r="E72" s="52"/>
      <c r="F72" s="52"/>
      <c r="G72" s="52"/>
      <c r="H72" s="52"/>
      <c r="I72" s="52"/>
      <c r="J72" s="52"/>
      <c r="K72" s="52"/>
      <c r="L72" s="52"/>
      <c r="M72" s="52"/>
      <c r="N72" s="52"/>
      <c r="O72" s="52"/>
      <c r="P72" s="52"/>
      <c r="Q72" s="53"/>
    </row>
    <row r="73" spans="2:17" ht="320.25" x14ac:dyDescent="0.25">
      <c r="B73" s="32">
        <v>45</v>
      </c>
      <c r="C73" s="11" t="s">
        <v>169</v>
      </c>
      <c r="D73" s="24" t="s">
        <v>164</v>
      </c>
      <c r="E73" s="25" t="s">
        <v>22</v>
      </c>
      <c r="F73" s="28">
        <v>1.2</v>
      </c>
      <c r="G73" s="28">
        <v>0.3</v>
      </c>
      <c r="H73" s="28">
        <v>0.4</v>
      </c>
      <c r="I73" s="28">
        <v>1.2</v>
      </c>
      <c r="J73" s="28">
        <v>0.3</v>
      </c>
      <c r="K73" s="28">
        <v>1.5</v>
      </c>
      <c r="L73" s="28">
        <f>M73+N73+O73</f>
        <v>4.9000000000000004</v>
      </c>
      <c r="M73" s="28">
        <v>2.4</v>
      </c>
      <c r="N73" s="28">
        <v>0.6</v>
      </c>
      <c r="O73" s="28">
        <v>1.9</v>
      </c>
      <c r="P73" s="33" t="s">
        <v>101</v>
      </c>
      <c r="Q73" s="34"/>
    </row>
    <row r="74" spans="2:17" ht="274.5" x14ac:dyDescent="0.25">
      <c r="B74" s="39">
        <v>46</v>
      </c>
      <c r="C74" s="11" t="s">
        <v>165</v>
      </c>
      <c r="D74" s="24" t="s">
        <v>75</v>
      </c>
      <c r="E74" s="25" t="s">
        <v>22</v>
      </c>
      <c r="F74" s="28">
        <v>0.1</v>
      </c>
      <c r="G74" s="28">
        <v>0.4</v>
      </c>
      <c r="H74" s="28"/>
      <c r="I74" s="28">
        <v>0.2</v>
      </c>
      <c r="J74" s="28"/>
      <c r="K74" s="28">
        <v>0.1</v>
      </c>
      <c r="L74" s="28">
        <f>M74+N74+O74</f>
        <v>0.79999999999999993</v>
      </c>
      <c r="M74" s="28">
        <v>0.3</v>
      </c>
      <c r="N74" s="28">
        <v>0.4</v>
      </c>
      <c r="O74" s="28">
        <v>0.1</v>
      </c>
      <c r="P74" s="40" t="s">
        <v>91</v>
      </c>
      <c r="Q74" s="5"/>
    </row>
    <row r="75" spans="2:17" ht="274.5" x14ac:dyDescent="0.25">
      <c r="B75" s="37">
        <v>47</v>
      </c>
      <c r="C75" s="11" t="s">
        <v>166</v>
      </c>
      <c r="D75" s="24" t="s">
        <v>135</v>
      </c>
      <c r="E75" s="25" t="s">
        <v>22</v>
      </c>
      <c r="F75" s="28">
        <v>0.1</v>
      </c>
      <c r="G75" s="28"/>
      <c r="H75" s="28"/>
      <c r="I75" s="28"/>
      <c r="J75" s="28"/>
      <c r="K75" s="28"/>
      <c r="L75" s="28">
        <f t="shared" ref="L75" si="18">M75+N75+O75</f>
        <v>0.1</v>
      </c>
      <c r="M75" s="28">
        <v>0.1</v>
      </c>
      <c r="N75" s="28"/>
      <c r="O75" s="28"/>
      <c r="P75" s="38" t="s">
        <v>43</v>
      </c>
      <c r="Q75" s="5"/>
    </row>
    <row r="76" spans="2:17" ht="366" x14ac:dyDescent="0.25">
      <c r="B76" s="43">
        <v>48</v>
      </c>
      <c r="C76" s="11" t="s">
        <v>19</v>
      </c>
      <c r="D76" s="24" t="s">
        <v>136</v>
      </c>
      <c r="E76" s="25" t="s">
        <v>22</v>
      </c>
      <c r="F76" s="28"/>
      <c r="G76" s="28"/>
      <c r="H76" s="28"/>
      <c r="I76" s="28"/>
      <c r="J76" s="28"/>
      <c r="K76" s="28"/>
      <c r="L76" s="28"/>
      <c r="M76" s="28"/>
      <c r="N76" s="28"/>
      <c r="O76" s="28"/>
      <c r="P76" s="40" t="s">
        <v>90</v>
      </c>
      <c r="Q76" s="5"/>
    </row>
    <row r="77" spans="2:17" ht="366" x14ac:dyDescent="0.25">
      <c r="B77" s="39">
        <v>49</v>
      </c>
      <c r="C77" s="11" t="s">
        <v>167</v>
      </c>
      <c r="D77" s="24" t="s">
        <v>134</v>
      </c>
      <c r="E77" s="25" t="s">
        <v>22</v>
      </c>
      <c r="F77" s="28">
        <v>0.1</v>
      </c>
      <c r="G77" s="28">
        <v>0.2</v>
      </c>
      <c r="H77" s="28">
        <v>0.4</v>
      </c>
      <c r="I77" s="28">
        <v>0.1</v>
      </c>
      <c r="J77" s="28"/>
      <c r="K77" s="28">
        <v>0.2</v>
      </c>
      <c r="L77" s="28">
        <f>M77+N77+O77</f>
        <v>1</v>
      </c>
      <c r="M77" s="28">
        <v>0.2</v>
      </c>
      <c r="N77" s="28">
        <v>0.2</v>
      </c>
      <c r="O77" s="28">
        <v>0.6</v>
      </c>
      <c r="P77" s="35" t="s">
        <v>37</v>
      </c>
      <c r="Q77" s="36"/>
    </row>
    <row r="78" spans="2:17" ht="45" x14ac:dyDescent="0.25">
      <c r="B78" s="45" t="s">
        <v>4</v>
      </c>
      <c r="C78" s="46"/>
      <c r="D78" s="46"/>
      <c r="E78" s="47"/>
      <c r="F78" s="6">
        <f t="shared" ref="F78:O78" si="19">SUM(F73:F77)</f>
        <v>1.5000000000000002</v>
      </c>
      <c r="G78" s="6">
        <f t="shared" si="19"/>
        <v>0.89999999999999991</v>
      </c>
      <c r="H78" s="6">
        <f t="shared" si="19"/>
        <v>0.8</v>
      </c>
      <c r="I78" s="6">
        <f t="shared" si="19"/>
        <v>1.5</v>
      </c>
      <c r="J78" s="6">
        <f t="shared" si="19"/>
        <v>0.3</v>
      </c>
      <c r="K78" s="6">
        <f t="shared" si="19"/>
        <v>1.8</v>
      </c>
      <c r="L78" s="6">
        <f t="shared" si="19"/>
        <v>6.8</v>
      </c>
      <c r="M78" s="6">
        <f t="shared" si="19"/>
        <v>3</v>
      </c>
      <c r="N78" s="6">
        <f t="shared" si="19"/>
        <v>1.2</v>
      </c>
      <c r="O78" s="6">
        <f t="shared" si="19"/>
        <v>2.6</v>
      </c>
      <c r="P78" s="41"/>
      <c r="Q78" s="5"/>
    </row>
    <row r="79" spans="2:17" ht="45" x14ac:dyDescent="0.25">
      <c r="B79" s="45" t="s">
        <v>5</v>
      </c>
      <c r="C79" s="46"/>
      <c r="D79" s="46"/>
      <c r="E79" s="47"/>
      <c r="F79" s="6">
        <f t="shared" ref="F79:O79" si="20">F78+F71+F64+F57+F52+F44+F39+F32+F21+F16</f>
        <v>5.3000000000000007</v>
      </c>
      <c r="G79" s="5">
        <f t="shared" si="20"/>
        <v>3.6</v>
      </c>
      <c r="H79" s="5">
        <f t="shared" si="20"/>
        <v>7.2000000000000011</v>
      </c>
      <c r="I79" s="6">
        <f t="shared" si="20"/>
        <v>11.799999999999999</v>
      </c>
      <c r="J79" s="5">
        <f t="shared" si="20"/>
        <v>1.8</v>
      </c>
      <c r="K79" s="6">
        <f t="shared" si="20"/>
        <v>12.8</v>
      </c>
      <c r="L79" s="5">
        <f t="shared" si="20"/>
        <v>42.500000000000007</v>
      </c>
      <c r="M79" s="5">
        <f t="shared" si="20"/>
        <v>17.599999999999998</v>
      </c>
      <c r="N79" s="5">
        <f t="shared" si="20"/>
        <v>5.3999999999999995</v>
      </c>
      <c r="O79" s="5">
        <f t="shared" si="20"/>
        <v>19.5</v>
      </c>
      <c r="P79" s="41"/>
      <c r="Q79" s="5"/>
    </row>
    <row r="80" spans="2:17" x14ac:dyDescent="0.25">
      <c r="L80" s="2"/>
      <c r="M80" s="2"/>
    </row>
  </sheetData>
  <mergeCells count="38">
    <mergeCell ref="B1:Q1"/>
    <mergeCell ref="I5:K5"/>
    <mergeCell ref="B2:Q2"/>
    <mergeCell ref="B4:B5"/>
    <mergeCell ref="C4:C5"/>
    <mergeCell ref="E4:E5"/>
    <mergeCell ref="F4:K4"/>
    <mergeCell ref="L4:L5"/>
    <mergeCell ref="M4:O4"/>
    <mergeCell ref="P4:P5"/>
    <mergeCell ref="Q4:Q5"/>
    <mergeCell ref="F5:H5"/>
    <mergeCell ref="D4:D5"/>
    <mergeCell ref="B3:Q3"/>
    <mergeCell ref="B7:Q7"/>
    <mergeCell ref="B8:Q8"/>
    <mergeCell ref="B39:E39"/>
    <mergeCell ref="B52:E52"/>
    <mergeCell ref="B44:E44"/>
    <mergeCell ref="B16:E16"/>
    <mergeCell ref="B21:E21"/>
    <mergeCell ref="B46:Q46"/>
    <mergeCell ref="B33:Q33"/>
    <mergeCell ref="B32:E32"/>
    <mergeCell ref="B22:Q22"/>
    <mergeCell ref="B17:Q17"/>
    <mergeCell ref="B79:E79"/>
    <mergeCell ref="B40:Q40"/>
    <mergeCell ref="B72:Q72"/>
    <mergeCell ref="B65:Q65"/>
    <mergeCell ref="B45:Q45"/>
    <mergeCell ref="B64:E64"/>
    <mergeCell ref="B71:E71"/>
    <mergeCell ref="B78:E78"/>
    <mergeCell ref="B59:Q59"/>
    <mergeCell ref="B58:Q58"/>
    <mergeCell ref="B53:Q53"/>
    <mergeCell ref="B57:E57"/>
  </mergeCells>
  <pageMargins left="0.23622047244094491" right="0.23622047244094491" top="1.1417322834645669" bottom="0.94488188976377963" header="0.31496062992125984" footer="0.31496062992125984"/>
  <pageSetup paperSize="9" scale="25" fitToHeight="0" orientation="landscape" r:id="rId1"/>
  <headerFooter>
    <oddFooter>&amp;R&amp;P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НЧ_БМРИР_2026-2030_тоҷ_25_10_25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SF</dc:creator>
  <cp:lastModifiedBy>Админ</cp:lastModifiedBy>
  <cp:lastPrinted>2026-06-22T05:22:53Z</cp:lastPrinted>
  <dcterms:created xsi:type="dcterms:W3CDTF">2025-08-25T07:06:58Z</dcterms:created>
  <dcterms:modified xsi:type="dcterms:W3CDTF">2026-07-08T09:27:41Z</dcterms:modified>
</cp:coreProperties>
</file>