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2370" windowHeight="990" tabRatio="517"/>
  </bookViews>
  <sheets>
    <sheet name="Лист1" sheetId="1" r:id="rId1"/>
    <sheet name="черновик" sheetId="2" r:id="rId2"/>
  </sheets>
  <calcPr calcId="114210"/>
</workbook>
</file>

<file path=xl/calcChain.xml><?xml version="1.0" encoding="utf-8"?>
<calcChain xmlns="http://schemas.openxmlformats.org/spreadsheetml/2006/main">
  <c r="S18" i="2"/>
  <c r="U18"/>
  <c r="T18"/>
  <c r="N55" i="1"/>
  <c r="Q55"/>
  <c r="R55"/>
  <c r="S55"/>
  <c r="L18" i="2"/>
  <c r="N18"/>
  <c r="O18"/>
  <c r="P18"/>
  <c r="Q18"/>
  <c r="R18"/>
  <c r="V18"/>
  <c r="X18"/>
  <c r="M18"/>
  <c r="N168" i="1"/>
  <c r="O168"/>
  <c r="P168"/>
  <c r="J168"/>
  <c r="K168"/>
  <c r="M168"/>
  <c r="H168"/>
  <c r="H183"/>
  <c r="H55"/>
  <c r="N200"/>
  <c r="O200"/>
  <c r="P200"/>
  <c r="Q200"/>
  <c r="O183"/>
  <c r="P183"/>
  <c r="Q183"/>
  <c r="I183"/>
  <c r="K183"/>
  <c r="L183"/>
  <c r="I146"/>
  <c r="J146"/>
  <c r="K146"/>
  <c r="L146"/>
  <c r="M146"/>
  <c r="N146"/>
  <c r="Q146"/>
  <c r="R146"/>
  <c r="I55"/>
  <c r="J55"/>
  <c r="K55"/>
  <c r="M55"/>
  <c r="H244"/>
  <c r="P146"/>
  <c r="O146"/>
  <c r="H146"/>
  <c r="L200"/>
  <c r="H200"/>
  <c r="P55"/>
  <c r="O55"/>
  <c r="L55"/>
  <c r="O191"/>
  <c r="L191"/>
  <c r="H191"/>
  <c r="P253"/>
  <c r="I113"/>
  <c r="I9" i="2"/>
  <c r="I4"/>
  <c r="I5"/>
  <c r="I6"/>
  <c r="I7"/>
  <c r="I10"/>
  <c r="I11"/>
  <c r="I12"/>
  <c r="I15"/>
  <c r="I17"/>
  <c r="I18"/>
  <c r="I20"/>
  <c r="G26"/>
  <c r="G27"/>
  <c r="G28"/>
  <c r="G29"/>
  <c r="G30"/>
  <c r="G31"/>
  <c r="G32"/>
  <c r="G33"/>
  <c r="G34"/>
  <c r="G35"/>
  <c r="G36"/>
  <c r="G25"/>
  <c r="C37"/>
  <c r="D37"/>
  <c r="E37"/>
  <c r="F37"/>
  <c r="B37"/>
  <c r="J253" i="1"/>
  <c r="K253"/>
  <c r="L253"/>
  <c r="M253"/>
  <c r="I253"/>
  <c r="J244"/>
  <c r="K244"/>
  <c r="L244"/>
  <c r="M244"/>
  <c r="I244"/>
  <c r="J191"/>
  <c r="K191"/>
  <c r="M191"/>
  <c r="I191"/>
  <c r="J163"/>
  <c r="K163"/>
  <c r="L163"/>
  <c r="M163"/>
  <c r="I163"/>
  <c r="J73"/>
  <c r="K73"/>
  <c r="L73"/>
  <c r="M73"/>
  <c r="I73"/>
  <c r="M59"/>
  <c r="L59"/>
  <c r="M29"/>
  <c r="L29"/>
  <c r="C19" i="2"/>
  <c r="D19"/>
  <c r="E19"/>
  <c r="F19"/>
  <c r="G19"/>
  <c r="H19"/>
  <c r="B19"/>
  <c r="C14"/>
  <c r="D14"/>
  <c r="E14"/>
  <c r="F14"/>
  <c r="G14"/>
  <c r="H14"/>
  <c r="B14"/>
  <c r="C8"/>
  <c r="D8"/>
  <c r="E8"/>
  <c r="F8"/>
  <c r="G8"/>
  <c r="H8"/>
  <c r="B8"/>
  <c r="O29" i="1"/>
  <c r="P29"/>
  <c r="Q29"/>
  <c r="R29"/>
  <c r="S29"/>
  <c r="N29"/>
  <c r="O73"/>
  <c r="P73"/>
  <c r="Q73"/>
  <c r="R73"/>
  <c r="S73"/>
  <c r="N73"/>
  <c r="O113"/>
  <c r="P113"/>
  <c r="Q113"/>
  <c r="R113"/>
  <c r="S113"/>
  <c r="N113"/>
  <c r="O163"/>
  <c r="P163"/>
  <c r="Q163"/>
  <c r="R163"/>
  <c r="S163"/>
  <c r="N163"/>
  <c r="P191"/>
  <c r="Q191"/>
  <c r="R191"/>
  <c r="S191"/>
  <c r="N191"/>
  <c r="O244"/>
  <c r="P244"/>
  <c r="Q244"/>
  <c r="R244"/>
  <c r="S244"/>
  <c r="N244"/>
  <c r="N253"/>
  <c r="O253"/>
  <c r="Q253"/>
  <c r="R253"/>
  <c r="S253"/>
  <c r="P175"/>
  <c r="O175"/>
  <c r="I19" i="2"/>
  <c r="B21"/>
  <c r="I14"/>
  <c r="G37"/>
  <c r="I8"/>
  <c r="H21"/>
  <c r="F21"/>
  <c r="D21"/>
  <c r="G21"/>
  <c r="E21"/>
  <c r="C21"/>
  <c r="H59" i="1"/>
  <c r="O59"/>
  <c r="P59"/>
  <c r="I21" i="2"/>
  <c r="H73" i="1"/>
  <c r="K175"/>
  <c r="H175"/>
  <c r="H29"/>
  <c r="J113"/>
  <c r="K113"/>
  <c r="L113"/>
  <c r="M113"/>
  <c r="H113"/>
  <c r="H163"/>
</calcChain>
</file>

<file path=xl/sharedStrings.xml><?xml version="1.0" encoding="utf-8"?>
<sst xmlns="http://schemas.openxmlformats.org/spreadsheetml/2006/main" count="919" uniqueCount="652">
  <si>
    <t>4.4.24. Чароѓонкунии роњ дар байни мањаллаи Борбад ва беморхонаи минтаќави( дарози 250м, пањнои 7метр)</t>
  </si>
  <si>
    <t>4.4.25. Чароѓонкунии роњ дар кучаи Њ.Ањмар ( дарози 1130м, пањнои 7метр)</t>
  </si>
  <si>
    <t>4.4.26. Чароѓонкунии роњ дар кучаи 1- май то Масљиди чомеи  (дарози 300м, пањнои 6 метр)</t>
  </si>
  <si>
    <t>4.4.27. Чароѓонкунии роњ дар мањаллаи Ш. Шоњин( дарози 820м, пањнои 9метр)</t>
  </si>
  <si>
    <t> 4.4.28. Чароѓонкунии роњ дар кўчаи Хатти Роњ( дарози 2100м, пањнои 9метр)</t>
  </si>
  <si>
    <t>4.4.29. Чароѓонкунии роњ дар мањаллаи байни хонањо кўчаи 1-май   ( дарози 1080м, пањнои 6,5метр)</t>
  </si>
  <si>
    <t> 4.4.30. Чароѓонкунии роњ дар кўчаи  Содиќов         ( дарози 500 м, пањнои 6 метр)</t>
  </si>
  <si>
    <t>4.4.31. Чароѓонкунии роњ дар кўчаи Даминзода    (дарози 260 м, пањнои 5метр)</t>
  </si>
  <si>
    <t>4.4.32. Чароѓонкунии роњ дар мањаллаи Сино         (дарози 2550м, пањнои 7,5метр)</t>
  </si>
  <si>
    <t>4.4.34. Чароѓонкунии роњ дар кўчањои М.Њакимов ва Лоњути ( дарози 1242м, пањнои 6 метр)</t>
  </si>
  <si>
    <t>4.4.35. Чароѓонкунии роњ дар кўчањои Рўдаки, Гагарин (дарози 3300м, пањнои 5 метр)</t>
  </si>
  <si>
    <t>4.4.36. Чароѓонкунии роњ дар кўчаи З.Касиров       (дарози 500 м, пањнои 9,5 метр)</t>
  </si>
  <si>
    <t>4.4.42. Таъмини 11 маҳаллаҳои навбунёд бо барқ</t>
  </si>
  <si>
    <t xml:space="preserve"> 4.4.1. Ба роњ мондани сохтмони навбати дуюми зеристгоњи 110/6 кВ  «Сомонӣ» ва ивази КРУН-6 кВ бахши якуми Т-1 </t>
  </si>
  <si>
    <t>4.4.2. Ба роњ мондани сохтмони навбати дуюми зеристгоњи 35/6кВ  «Назаров» љињати кам кардани сарбории трансформатори   Т-1 ва иваз намудани васлаки барқии МВ-35 кВ ба васлаки барқии элегази LW-40,5Т</t>
  </si>
  <si>
    <t>4.4.3. Ба роњ мондани сохтмони навбати дуюми зеристгоњи 110/10кВ  «Бохтар» љињати кам кардани сарбории трансформатори   Т-1 Таҷдид ва азнавсозии ДТБ-110 кВ (ОРУ) ва ДТКБ-10 кВ (КРУН-10 кВ)</t>
  </si>
  <si>
    <t>4.4.4. Дар ЗИБ-35/10 «Водоканал» иваз намудани  трансформатори    Т-1  4мВА ба иќтидори 10мВА</t>
  </si>
  <si>
    <t>Хати барқи кабелӣ ба дарозии 2,7 км иваз карда шуд</t>
  </si>
  <si>
    <t>4.4.6. Дар ЗИБ-35/6кВ «Панљосиёб» иваз намудани  трансфорамтрои    Т-1  4мВА ба иќтидори 10мВА иваз намудан васлаки барќии МВ-35Кв ба васлаки барќии Элегази -40,5Т</t>
  </si>
  <si>
    <t>4.4.11. Оѓоз намудани лоињањои “Барќарорсозии шабакањои барќї ва љорї намудани низоми биллингї дар шањри Кулоб”, “Љорї намудани низоми муосири назорат ва бањисобгирии нерўи барќ дар шањри Кўлоб” (35 млн.евро), љињати таъмини  устуворї ва пешгирии сарборї ба инобат гирифтани бештари маблаѓњои грантї дар доираи онњо (супориши Сарвазири ҶТ  аз 08.08.19, №2к/63-24 )</t>
  </si>
  <si>
    <t>Низоми билинги ҷорӣ карда шуд</t>
  </si>
  <si>
    <t>Хати барқ мавриди истифода қарор дорад</t>
  </si>
  <si>
    <t>4.4.17. Азнавсозии чароѓонкунии роњи дутарафаи кӯчаи Булварная (дарози 1400м, пањнои 12метр)</t>
  </si>
  <si>
    <t> 4.4.18. Чароѓонкунии роњ дар кӯчаи Кўњдоман ( дарози 900м, пањнои 16метр)</t>
  </si>
  <si>
    <t>4.4.19. Азнавсози чароѓонкунии роњ дар кӯчаи М.С.Њамадонӣ ( дарози 333 м, пањнои 12 метр)</t>
  </si>
  <si>
    <t>4.4.20. Азнавсозии чароѓонкунии роњ дар кӯчањои атрофи мањаллаи Њ.Шерозӣ ( дарози 275 м, пањнои 12 метр)</t>
  </si>
  <si>
    <t>4.4.22. Азнавсози чароѓонкунии роњ дар кӯчаи 50-солагии Тољикистон  (дарозии 220 м, пањнои 12 метр)</t>
  </si>
  <si>
    <t>4.4.21. Чароѓонкунии роњ дар кӯчаи Чапаев              (дарози 200 м, пањнои 8 метр)</t>
  </si>
  <si>
    <t>4.4.38. Чароѓонкунии роњхои дохили дар мањаллаи Ш. Шоњин( дарози 1700 м, пањнои 6,5 метр)</t>
  </si>
  <si>
    <t>4.4.39. Чароѓонкунии роњи дохилӣ дар мањаллаи Борбад ( дарози 1150 м, пањнои 7 метр)</t>
  </si>
  <si>
    <t>5.1.1. Ба анљом расонидани корњои соњилмустањкамкунї дар сойҳои Даҳана, Зиракӣ</t>
  </si>
  <si>
    <t>5.1.2. Аз таъмир баровардани иншоотњои муњофизатии мудофиаи гражданї (паноњгоњҳо) дар шањри Кўлоб</t>
  </si>
  <si>
    <t>2.2.14. Тоза намудани обанбори Мӯъминобод ва барқарорсозии канали Кулулу (ба масофаи 12 км)</t>
  </si>
  <si>
    <t xml:space="preserve">1.Майдони заминҳои обёришуда 76 га;
2.Ҳосилнокӣ аз рӯи намуди зироатҳо </t>
  </si>
  <si>
    <t xml:space="preserve"> МИМҲД, ҷамоатҳои деҳот</t>
  </si>
  <si>
    <t>Дирексияи сохтмони иншоотҳои ҳукуматӣ, КДСА, ХМК, МИМҲД, ШР</t>
  </si>
  <si>
    <t>ХМК, КДСА, МИМҲД, ШР</t>
  </si>
  <si>
    <t>АБОЗ, КҲФМ, МИМҲД</t>
  </si>
  <si>
    <t>КҲФМ, МИМҲД</t>
  </si>
  <si>
    <t xml:space="preserve">5.1.5. Ташкил намудани курсњои омўзишї барои мутахассисони мањаллї љињати сари ваќт огоњ намудани ањолї ва амалиёт њангоми сар задани офатњои табиї, донистани вазифањои худ њангоми њолатњои фавќулодда ва офатњои табиї </t>
  </si>
  <si>
    <t>5.1.6. Корњои соњилмустањкамкунӣ, бунёди саддњои муњофизати дар дарёи Ёхсу мавзеъњои Фурудгоњ, Комбинати хонасози ва Минтути Ҷамоати дењоти Зиракї ва мавзеъи  Чорчашма (Чорсважа) Ҷамоати  дењоти Кўлоб,  Лавова, Гулобод, Тоќакаппа, Навобод, Лаќаё,  Сойи Пањндара  Ҷамоати дехоти Даҳана</t>
  </si>
  <si>
    <t>4.4.41. Бо автомашинаҳои махсус таъмин намудани КДФ "Муассисаи таъмиру истифодабарии шабакаҳои барқӣ"</t>
  </si>
  <si>
    <t>4.4.40. Барои иљро намудани корњои сохтмонӣ бо 1 адад автомашинаи Кран борбардори 25 тоннагӣ таъмин намудани Шабакањои барќии шаҳри Кўлоб</t>
  </si>
  <si>
    <t>4.4.37. Азнавсозиву љароѓонкунии роњњо  дар  мањаллањои навбунёди Вањдатобод, Мењнатобод, Истиќлол, Нурбахш  (дарози 3700 м, пањнои 7 метр)</t>
  </si>
  <si>
    <t>4.4.33. Азнавсозиву љароѓонкунии роњ дар кўчаи 1-май ( дарози 1920м, пањнои 13метр)</t>
  </si>
  <si>
    <t>Фароҳам овардани замина барои ҷорӣ намудани шаклҳои муосири идоракунии шаҳрдорию хизматрасонӣ</t>
  </si>
  <si>
    <t>Баланд бардоштани фарҳанги шаҳрнишиниву маданият</t>
  </si>
  <si>
    <t>Фароҳам овардани шароити хуб дар муассисаҳои фарҳангию фароҳатӣ</t>
  </si>
  <si>
    <t>Омавӣ гардонидани варзиш</t>
  </si>
  <si>
    <t>Бунёду таҷҳизонидани толору майдончаҳо ва иншооти дигари варзишӣ</t>
  </si>
  <si>
    <t>Беҳтар кардани низоми хизматрасонии коммуналӣ дар шаҳру деҳот</t>
  </si>
  <si>
    <t>Таъмини дастрасии аҳолии шаҳру деҳот ба оби тозаи ошомиданӣ</t>
  </si>
  <si>
    <t xml:space="preserve">Инкишоф додани инфросохтори мавҷудаи обтаъминкунӣ </t>
  </si>
  <si>
    <t>Таҳкими ҳавасмандсозии аҳолӣ ва субъектҳои хоҷагидорӣ оид ба ҳифзи муҳити зист</t>
  </si>
  <si>
    <t>Пешгирии хавфи рухдиҳии офатҳои табиӣ</t>
  </si>
  <si>
    <t>Кам намудани талафоти нерӯи барқ ва дастраси пайдо кардани аҳолӣ ба он</t>
  </si>
  <si>
    <t>Азнавсозиву таъмири иншоотҳои барқрасонии шаҳру деҳот</t>
  </si>
  <si>
    <t xml:space="preserve">Дирексияи сохтмони иншоотҳои ҳукуматӣ, МИМҲД </t>
  </si>
  <si>
    <t>МИҲД-и шаҳр, идораи сохтмонии шаҳр</t>
  </si>
  <si>
    <t xml:space="preserve">1.3. Бунёди корхонаи нассољї барои истењсоли калобаи пахтагин, ришта, матоъњои пахтагин  </t>
  </si>
  <si>
    <t xml:space="preserve">1.4. Бунёди корхонаи газворњои дурушт (нетканые текстильные материалы), биомембрана, спандбан  </t>
  </si>
  <si>
    <t xml:space="preserve">1.5. Сохтмони корхонаи коркарди пашм, истењсоли матои пашмин ва ќолин  </t>
  </si>
  <si>
    <t xml:space="preserve">1.6. Бунёди корхонаи коркарди  пўст ва истењсоли пойафзол  </t>
  </si>
  <si>
    <t xml:space="preserve">1.7. Сохтмони корхонаи истехсоли обњои нўшокии ташнашикан ва шарбатњои мевагї, хамзамон истењсоли капсула ва тетрапак </t>
  </si>
  <si>
    <t xml:space="preserve">1.8. Бунёди корхонаи истењсоли лампањои каммасрафи светодиодї ва дигар асбобњои барќї  </t>
  </si>
  <si>
    <t xml:space="preserve">1.9. Сохтмони корхонаи истењсоли семент  </t>
  </si>
  <si>
    <t xml:space="preserve">1.10.  Бунёди корхонаи истењсоли сўзандору  </t>
  </si>
  <si>
    <t xml:space="preserve">1.11.  Бунёди корхонаи истењсоли аккумулятор  </t>
  </si>
  <si>
    <t xml:space="preserve">1.12. Сохтмони корхонаи истењсоли лифт  </t>
  </si>
  <si>
    <t xml:space="preserve">1.13. Бунёди корхонаи истењсоли шиша </t>
  </si>
  <si>
    <t xml:space="preserve">1.14.  Бунёди корхонаи истењсоли равѓани растанӣ  </t>
  </si>
  <si>
    <t>Захираҳои молиявӣ (input)</t>
  </si>
  <si>
    <r>
      <t>1.Майдони заминҳои обёришуд</t>
    </r>
    <r>
      <rPr>
        <sz val="10"/>
        <rFont val="Times New Roman Tj"/>
        <family val="1"/>
        <charset val="204"/>
      </rPr>
      <t xml:space="preserve">а 55 </t>
    </r>
    <r>
      <rPr>
        <sz val="10"/>
        <color indexed="8"/>
        <rFont val="Times New Roman Tj"/>
        <family val="1"/>
        <charset val="204"/>
      </rPr>
      <t xml:space="preserve">га;
2.Ҳосилнокӣ аз рӯи намуди зироатҳо </t>
    </r>
  </si>
  <si>
    <t>Ба роҳ мондани ШДБХ</t>
  </si>
  <si>
    <t>Ҷалби сармоягузорони дохилӣ</t>
  </si>
  <si>
    <t>1.Ҳолати мелиоративии 1200 га заминҳо беҳ гашт; 2.Ҳосилнокӣ аз 1 га/20 сентнер афзуд;</t>
  </si>
  <si>
    <t>МИМҲД -и шаҳр, сохибкор Мадиев Х.</t>
  </si>
  <si>
    <t>МИМҲД -и шаҳр, соҳибкор Шерназаров Н.</t>
  </si>
  <si>
    <t>МИМҲД -и шаҳр, соҳибкор Атоев Н.</t>
  </si>
  <si>
    <t>КВД  "Моҳии Тоҷик", ВК, соҳибкорон, МИҲД вилояти Хатлон ва шаҳри Кӯлоб</t>
  </si>
  <si>
    <t>Идораи сохтмони асосии МИХД-и шахри Кӯлоб</t>
  </si>
  <si>
    <t>Идораи сохтмони асосии МИМҲД-и шаҳри Кӯлоб</t>
  </si>
  <si>
    <t>МИМҲД -и шаҳр, ҶДММ "Хосор-С".</t>
  </si>
  <si>
    <t>МИМҲД -и шаҳр, ҶДММ "Комил-2010".</t>
  </si>
  <si>
    <t xml:space="preserve">3.1.2.Бунёду азнавсозии толорњои варзишї дар 20 муассиса (дар мактабњои №2, 13, 15, 17, 19, 20, 21, 22, 23, 26, 28, 29,  32, 33, 35, 36, 38, 41, 41, 44 ва 49)  </t>
  </si>
  <si>
    <t xml:space="preserve">Сайёњї </t>
  </si>
  <si>
    <t>Варзиш</t>
  </si>
  <si>
    <t>об</t>
  </si>
  <si>
    <t>Саноат</t>
  </si>
  <si>
    <t xml:space="preserve">кишоварзӣ </t>
  </si>
  <si>
    <t>ШДБХ</t>
  </si>
  <si>
    <t>Меъморӣ</t>
  </si>
  <si>
    <t>Маориф</t>
  </si>
  <si>
    <t>Тандурусти</t>
  </si>
  <si>
    <t>Фарханг</t>
  </si>
  <si>
    <t>Сайёхи</t>
  </si>
  <si>
    <t>ХМК</t>
  </si>
  <si>
    <t>Оби нушоки</t>
  </si>
  <si>
    <t>Барк</t>
  </si>
  <si>
    <t>ХФ ХМЗ</t>
  </si>
  <si>
    <t>3.1.10.  Сахтмони бинои асосии Донишкадаи технология ва менеҷменти иноватсионӣ ш. Кӯлоб (Қарори Ҳукумати Ҷумҳурии Тоҷикистон аз 31 октябри соли 2018 ,№510)</t>
  </si>
  <si>
    <t>бинои асосии Донишкадаи технология ва менеҷменти иноватсионӣ ш. Кӯлоб</t>
  </si>
  <si>
    <t>Шумораи донишҷӯён аз рӯи ихтисосҳои гуногун афзуд</t>
  </si>
  <si>
    <t xml:space="preserve">БМИМТ, МИМҲД ш. Кӯлоб </t>
  </si>
  <si>
    <t>МИМҲД в. Хатлон ва ш. Кӯлоб, ВМАО</t>
  </si>
  <si>
    <t>БХ, МИМҲД ш. Кӯлоб, ВМАО</t>
  </si>
  <si>
    <t>Таъминот бо 144 ҷойи нишаст</t>
  </si>
  <si>
    <t>Таъминот бо 192ҷойи нишаст</t>
  </si>
  <si>
    <t>3.1.17. Сохтмони синфхонаҳои иловагӣ дар мактаби №38 барои 140 хонанда  (Ќарори Њукумати Љумњурии Тољикистон аз 26.11.2016, №504)</t>
  </si>
  <si>
    <r>
      <t>3.1.18. Сохтмони 8 синфхонаи иловагї дар назди мактаби №49 барои 192 љойи нишаст дар Љамоати дењоти Кўлоб, дењаи Тудакафш (</t>
    </r>
    <r>
      <rPr>
        <sz val="10"/>
        <color indexed="8"/>
        <rFont val="Times New Roman Tj"/>
        <family val="1"/>
        <charset val="204"/>
      </rPr>
      <t>Ќарори Њукумати Љумњурии Тољикистон аз 31 октябри соли 2018, №373)</t>
    </r>
  </si>
  <si>
    <t xml:space="preserve">3.1.19. Таъмини литсей ва коллељњои њунармандӣ бо воситањои таълимї (компютер ва барномањои компютерии муосир, мошинањои чокдўзии барќї, наќлиёти ронандагї, тренажер барои идораи автомобил, дастгоњњои чўбтарошї, лавозимоти кафшергарии барќию газї ва дигар воситањои барои касбу њунаромўзї зарур) </t>
  </si>
  <si>
    <t>3.1.20. Таъмини пурраи муассисањои таълимӣ бо компютер, тахтаи электронї, проектор, таљњизоти кабинетњои физика ва химия барои гузаронидани корњои амалї-лабораторї, таљњизоти варзишї, таљњизот барои кабинети лингофонї ва тахтаи синфї</t>
  </si>
  <si>
    <t>БХ, МИМҲД в. Хатлон ва ш. Кӯлоб,</t>
  </si>
  <si>
    <t>3.1.21. Таљдиду барќарорсозии бинои муассисаи таълимии №16 дењаи Дањанаи шањри Кўлоб</t>
  </si>
  <si>
    <t>3.1.22. Сохтмони синфхонањои иловагї дар мактабњои №28 (12 синфхона барои 300 нафар хонанда) қарори ҲҶТ аз 26.11.2016, №504</t>
  </si>
  <si>
    <t>3.1.23. Сохтмони синфхонањои иловагї дар мактабњои №26 барои 120 нафар хонанда (5 синфхона, қарори ҲҶТ аз 26.11.2016, №504</t>
  </si>
  <si>
    <t>3.1.24. Сохтмони бинои Раёсати маорифи шаҳри Кӯлоб (карори ҲҶТ аз 26.11.2016,  №504)</t>
  </si>
  <si>
    <t xml:space="preserve">ВМАО, МИМҲД в. Хатлон ва ш. Кӯлоб, </t>
  </si>
  <si>
    <t xml:space="preserve">3.1.25. Сохтмони синфхонањои иловагї дар мактаби №32, барои 250 нафар хонанда 10 синфхона карори ХЧТ аз 26.11.2016 №504 </t>
  </si>
  <si>
    <t xml:space="preserve">3.1.26. Сохтмони синфхонањои иловагї дар мактаби №14, дехаи Панҷосиёб (қарори ҲҶТ аз 26.11.2016 №504) </t>
  </si>
  <si>
    <t>БХ, МИМҲД вилояти Хатлон ва шаҳри Кӯлоб, ВМАО</t>
  </si>
  <si>
    <t>3.1.27. Сохтмони муассисаи таълимии нав дар дехаи навбунёди Андароб Чамоати дехоти Зарбдор, барои 624 нафар хонанда (қарори ҲҶТ аз 26.11.2016 №504)</t>
  </si>
  <si>
    <t>3.1.28. Сохтмони муассисаи таълимии нав дар деҳаи навбунёди Гулбоги  Чамоати дехоти Зиракӣ, барои 624 хонанда (қарори ҲҶТ аз 26.11.2016 №504)</t>
  </si>
  <si>
    <t xml:space="preserve">3.1.29. Сохтмони муассисаи таълимии нав дар кучаи Абдушукурова  барои 1240 нафар хонанда   </t>
  </si>
  <si>
    <t xml:space="preserve">3.1.30. Сохтмони муассисаи таълимии нав дар дехаи Сариёзи дашт, барои 624 нафар хонанда  карори ХЧТ аз 26.11.2016 №504 </t>
  </si>
  <si>
    <t xml:space="preserve">3.1.31. Сохтмони муассисаи таълимии нав дар ш.Кулоб мах. Нуристон, барои 624 нафар хонанда  карори ХЧТ аз 26.11.2016 №504 </t>
  </si>
  <si>
    <t>3.1.32. Сохтмони бинои Маркази Рушди истеъдодхо ш.Кулоб (қарори ХЧТ 26.11.2016, №504)</t>
  </si>
  <si>
    <t xml:space="preserve">3.1.33. Сохтмони бинои Маркази тахсилоти иловагии  ш.Кулоб (қарори ХЧТ 26.11.2016, №504) </t>
  </si>
  <si>
    <t>3.1.34. Сохтмони муассисаи таълимии нав дар дехаи навбунёди Хонаобод чамоати дехоти Дахана, барои 624нафар хонанда  (қарори ҲҶТ аз 26.11.2016, №504)</t>
  </si>
  <si>
    <t xml:space="preserve">3.1.35. Сохтмон ва азнвсозии МТМУ №40 дехаи Чорбог (қарори ҲҶТ 26.11.2016, №504) </t>
  </si>
  <si>
    <t>3.1.36. Сохтмони боѓчаи замонавї дар дењаи Калот Љамоати дењоти Дахана</t>
  </si>
  <si>
    <t>3.1.37. Сохтмони кӯдакистон дар кучаи Даминзодаи  шаҳри Кулоб барои 160 нафар кӯдак</t>
  </si>
  <si>
    <t>3.1.38. Сохтмони кӯдакистон дар Ҷамоати деҳоти Зарбдор деҳаи Гулистон барои 180 нафар кӯдак</t>
  </si>
  <si>
    <t>Маркази вилоятии бемориои чашм  бо таҷҳизоти муосир муҷаҳҳаз гардид</t>
  </si>
  <si>
    <t>3.2.4. Таъмиру таҷҳизонидани маркази стоматологии шањрї, Маркази солимии репродуктивии шањрї, Таваллудхонаи шањрї, маркази вилоятии беморињои чашм, Беморхонаи сироятии шањрї, Беморхонаи вилоятии кўдакона, Маркази вилоятии беморињои ѓадудњои дарунї, Маркази вилоятии саратоншиносї ва Маркази экспертизаи тиббию судї</t>
  </si>
  <si>
    <t>ВТАН, МИҲД в. Хатлон ва ш. Кӯлоб,ВТАН</t>
  </si>
  <si>
    <t xml:space="preserve">МИҲД в. Хатлон ва ш. Кӯлоб,ВТАН, </t>
  </si>
  <si>
    <t>МИҲД в. Хатлон ва ш. Кӯлоб, ВТАН,</t>
  </si>
  <si>
    <t>3.2.9. Таъмири асосии марказњои саломатии дењотии Хонобод, Сарёзии Боло, Хатлон ва Панљосиёб</t>
  </si>
  <si>
    <t>3.2.10. Бунёди Беморхонаи минтаќавї дар љамоати дењоти Дањана (бо атрофи љамоат 50 њазор ањолї</t>
  </si>
  <si>
    <t>3.2.11.Бунёд намудани бинои Маркази хизматрасонии иљтимої дар шањри Кўлоб иборат аз 4 ошёна дар майдони 0,12 га замин</t>
  </si>
  <si>
    <t>3.2.12. Бо сертификат барои истифодабарии замин таъмин намудани бунгоњњои саломатї ва марказњои саломатии дењот, ки бо маблаѓгузории Бонки осиёи рушд солњои 2008-2010 сохта шудаанд</t>
  </si>
  <si>
    <t>3.2.13. Дастрас намудани нақлиёти тиббӣ, махсусан автомашинаи ёрии таъҷилӣ</t>
  </si>
  <si>
    <t>3.2.14. Дар заминаи марказхои будубоши рузона  барои кудакони имконияташон махдуди "Парасту" ва "Мехрон" таъсис додани маркази хизматрасонии будубоши рузона  барои кудакони имконияташон махдуд дар маркази шахри Кулоб</t>
  </si>
  <si>
    <t>3.2.15. Сохтмони бинои беморхонаи асаб ва наркологї (Ќарори Њукумати Љумњурии Тољикистон аз 31 октябри соли 2018, №510)</t>
  </si>
  <si>
    <t>3.2.16. Сохтмони бинои хобгоњи коллељи тиббї (Ќарори Њукумати Љумњурии Тољикистон аз 31 октябри соли 2018, №510)</t>
  </si>
  <si>
    <t>3.2.17. Сохтмони маркази саломатї, дењаи Кўлоб (Ќарори Њукумати Љумњурии Тољикистон аз 1 августи соли 2018, №373)</t>
  </si>
  <si>
    <t>3.2.18. Сохтмони маркази саломатї, дењаи Хонаобод дењаи Дањана  (Ќарори Њукумати Љумњурии Тољикистон аз 1 августи соли 2018, №373)</t>
  </si>
  <si>
    <t>3.2.19. Сохтмони бунгоњи тиббии дењаи Файзободи поён дењаи Зарбдор (Ќарори Њукумати Љумњурии Тољикистон аз 1 августи соли 2018, №373)</t>
  </si>
  <si>
    <t>3.2.20. Сохтмони бунгоњи тиббии, дењаи Файзобод поён дењаи Зарбдор (Ќарори Њукумати Љумњурии Тољикистон аз 1 августи соли 2018, №373)</t>
  </si>
  <si>
    <t xml:space="preserve"> 3.2.21. Сохтмони бунгоњи тиббии, дењаи Хоља чархи дењаи Дањана (Ќарори Њукумати Љумњурии Тољикистон аз 1 августи соли 2018, №373)</t>
  </si>
  <si>
    <t>3.2.22. Сохтмони бунгоњи тиббии дењаи Гулобод  дењаи Дањана (Ќарори Њукумати Љумњурии Тољикистон аз 1 августи соли 2018, №373)</t>
  </si>
  <si>
    <t>3.2.23. Сохтмони бунгоњи тиббии дењаи Файзобод дењаи Дањана (Ќарори Њукумати Љумњурии Тољикистон аз 1 августи соли 2018, №373)</t>
  </si>
  <si>
    <t>3.2.24. Сохтмони бунгоњи тиббии дењаи Сариосиёб дењаи Зарбдор (Ќарори Њукумати Љумњурии Тољикистон аз 1 августи соли 2018, №373)</t>
  </si>
  <si>
    <t>3.2.25. Бо таљњизотњои зарурии тиббї таъмин намудани марказњои саломатии шањрї №1, №2, беморхонаи марказии ноњия ва беморхонаи ноњиявии №1 бо дастгоњњои ташхиси ултросадо (УЗИ), гастроскоп,  электрофорез, дастгоҳи сабти  барќии кори дил, дастгоњи акси рентгенї, фиброгастроскоп  (ќарори ЊЉТ  аз 31.12.2014, №809)</t>
  </si>
  <si>
    <t xml:space="preserve">3.2.26. Бо таљњизоти зарурї таъмин намудани бунгоњњои саломатї дар љамоати дењоти «Дањана» (дењањои Тоќакаппа, Файзобод, Бешкаппа, Кул, Лавова) </t>
  </si>
  <si>
    <t xml:space="preserve">3.2.27. Таъмин намудани Беморхонаи ноњиявии №1 бо автомашинаи ёрии таъљилї  </t>
  </si>
  <si>
    <t>3.2.28. Сохтмони Маркази ташхисии шањри Кўлоб (Протоколи №15/3-59 10 октябри с.2008 Ситоди сайёри муовини аввали Сарвазири Љумњурии Тољикистон)</t>
  </si>
  <si>
    <t xml:space="preserve">3.2.29. Сохтмони бинои замонавии Маркази хизматрасонии иљтимої дар хона ва бо таљњизоти њозиразамон, нақлиёт таъмин намудани он </t>
  </si>
  <si>
    <t>3.2.30. Пешнињод намудани ќарзњои имтиёзнок барои бекорон љињати ба роњ мондани соњибкории хурд (1200 нафар)</t>
  </si>
  <si>
    <t xml:space="preserve">3.2.31. Аз маркази шањри Кўлоб кўчонидани маркази вилоятии њимояи ањолї аз беморињои сили №2 </t>
  </si>
  <si>
    <t>МИМҲД, Шарикони рушд,ВТАН</t>
  </si>
  <si>
    <t xml:space="preserve"> БХ, МИҲД вилояти Хатлон ва шаҳри Кӯлоб, КДСА</t>
  </si>
  <si>
    <t xml:space="preserve"> АБОЗ, МИҲД вилояти Хатлон ва шаҳри Кӯлоб, БХ, КДСА,</t>
  </si>
  <si>
    <t xml:space="preserve"> ВМ, АБОЗ,  МИҲД вилояти Хатлон ва шаҳри Кӯлоб, КДСА,</t>
  </si>
  <si>
    <t xml:space="preserve"> ВМ, АБОЗ, МИҲД вилояти Хатлон ва шаҳри Кӯлоб, КДСА,</t>
  </si>
  <si>
    <t xml:space="preserve"> ВМ, АБОЗ, МИҲД вилояти Хатлон ва шаҳри Кӯлоб, КДСА</t>
  </si>
  <si>
    <t xml:space="preserve"> МИҲД вилояти Хатлон ва шаҳри Кӯлоб, КДСА</t>
  </si>
  <si>
    <t xml:space="preserve"> ВМ, АБОЗ,  МИҲД вилояти Хатлон ва шаҳри Кӯлоб, КДСА</t>
  </si>
  <si>
    <t xml:space="preserve">ХМК, МИМҲД, ШР, КДСА </t>
  </si>
  <si>
    <t xml:space="preserve"> ХМК, МИМҲД, ШР, КДСА</t>
  </si>
  <si>
    <t>МИМҲД, КДСА</t>
  </si>
  <si>
    <t xml:space="preserve">Хоҷагиҳои деҳқонӣ, МИҲД вилояти Хатлон ва шаҳри Кӯлоб, КДСА </t>
  </si>
  <si>
    <t>ВКИШ, хоҷагиҳои боғпарвар, МИМҲД</t>
  </si>
  <si>
    <t>2.2.6. Ташкили фермањои комплексии парвариши чорвои хушзоти ширию гўштї</t>
  </si>
  <si>
    <t xml:space="preserve">  МИМҲД, ВТАН, КДСА</t>
  </si>
  <si>
    <t>МИҲД-и шаҳр, БХ, КДСА</t>
  </si>
  <si>
    <t xml:space="preserve"> МИМҲД,КДСА, БАТР</t>
  </si>
  <si>
    <t xml:space="preserve"> МИМҲД, КДСА, БАТР</t>
  </si>
  <si>
    <t xml:space="preserve">  МИМҲД, БАТР</t>
  </si>
  <si>
    <t>Матритсаи "Барномаи рушди иҷтимоию иқтисодии шаҳри Кӯлоб барои солҳои 2020-2025"</t>
  </si>
  <si>
    <t>Кумитаи бехатарии озуқаворӣ, ВМ</t>
  </si>
  <si>
    <t>ВКИШ, КТ "Мир Сайди Ҳамадонӣ", хоҷагиҳои деҳқонӣ, МИМҲД, КДСА</t>
  </si>
  <si>
    <t xml:space="preserve"> КВД "Тоҷикагролизинг" МИҲД вилояти Хатлон ва шаҳри Кӯлоб, КДСА</t>
  </si>
  <si>
    <t>Маркази КБО, МИМҲД, КДСА</t>
  </si>
  <si>
    <t xml:space="preserve"> КДИЗ, ВСАН, ВКИШ, БХ, МИҲД вилояти Хатлон ва шаҳри Кӯлоб</t>
  </si>
  <si>
    <t>МИМҲД, ш. Кӯлоб, ВМАО</t>
  </si>
  <si>
    <t>ДСИХДИП, МИМҲД в. Хатлон ва ш. Кӯлоб, ВМАО</t>
  </si>
  <si>
    <t>1.23. Таъсиси филиали "Оби зулол" (супориши Сарвазири ҶТ аз 03.05.2019, №2к/39-24)</t>
  </si>
  <si>
    <t>3.2.1. Дастрас ва насб намудани таљњизоти муосири ташхис ва табобати бемориҳои чашм дар Маркази вилоятии клиникии бемориҳои чашм дар шаҳри Кӯлоб</t>
  </si>
  <si>
    <t>МИМҲД, в. Хатлон ва ш. Кӯлоб, ВТАН</t>
  </si>
  <si>
    <t>Дирексияи сохтмони иншоотхои хукумати, МИМҲД, ВТАН</t>
  </si>
  <si>
    <t>3.3.12. Азнавсозии иншоотҳои боғи     ба номи           И. Сомонӣ</t>
  </si>
  <si>
    <t>Атомошинаҳо дастрас гардиданд</t>
  </si>
  <si>
    <t>Асбобҳои мусиқӣ дастрас гардиданд</t>
  </si>
  <si>
    <t>3.3.4. Таъмири Маркази фарњангии хољагии ба номи С. Зарипов, дењаи Лаѓмон, Љамоати дењоти Кӯлоб</t>
  </si>
  <si>
    <t>3.3.8. Сохтмони девори қадима дар назди Маљмааи 2700-солагии шањри Кўлоб дар хиёбони И.Сомонї</t>
  </si>
  <si>
    <t>4.2.5. Таъмини  маҳаллаҳои навбунёди  аҳолинишини шаҳр (маҳаллаҳои У. Хайём, Сино, С. Вализода,  Ҷ. Расулов, Истиқлол, Тамошотеппа, Хати роҳ, Гулбоғ –қисман, А.Ҷомӣ, Турсунзода, Офтобрўя,  Раҳимзода, Нурбахш, Заринкўҳ, Ориёно, Корвонгузар бо оби тозаи нўшокӣ (қарори ҲҶТ  аз 5 декабри соли 2013, №564)</t>
  </si>
  <si>
    <t xml:space="preserve">4.3.3. Рушди нақлиёти ҷамъиятии шаҳри Кӯлоб  (супориши Сарвазири ҶТ  аз 03.05.19, №2к/39-24) </t>
  </si>
  <si>
    <t xml:space="preserve"> 4.3.4. Бо таљњизоти њозиразамони роњсозї таъмин намудани Муассисаи давлатии нигоњдории роњњои автомобилгарди шањри Кўлоб (техникаи шиббакумкунандаи дасти, дастгоҳи мумгармкуни, грейдер, автомашинаи боркаш, автомошинаи боркаш бо кран, эксковатор, (каток)-1 адад, </t>
  </si>
  <si>
    <t>4.3.5. Таъмири асосии роњњои автомобилгарди маркази шањр дар мархилаи сеюми татбики лоихаи “Таљдиду азнавсозии роњњои автомобилгарди шањрњои Бохтар ва Кўлоб”</t>
  </si>
  <si>
    <t>4.3.6. Тањия ва пешнињоди лоињаи гузаронидани   хати троллейбус дар хиёбони марказии ба номи И. Сомонї (10 км.) (қарори ЊЉТаз 31.12.2014, №809)</t>
  </si>
  <si>
    <t>ДСИХДИП,  МИМҲД</t>
  </si>
  <si>
    <t>Маркази татбиқи лоиҳаҳои иҷтимоӣ, БАТР, МИМҲД</t>
  </si>
  <si>
    <t xml:space="preserve">МИМҲД,ВНАҚ, КДСА </t>
  </si>
  <si>
    <t>1. Дастрасии аҳолӣ ва корхонаҳо ба барқи доимӣ таъмин гардид;                         2.Талафоти нерӯи барқ дар дохили шабакаҳо бо ҳисоби % коҳиш ёфт</t>
  </si>
  <si>
    <t xml:space="preserve"> ШСХК "Барқи тоҷик", МИМҲД, КДСА</t>
  </si>
  <si>
    <t>ШСХК "Барқи тоҷик", МИМҲД, КДСА</t>
  </si>
  <si>
    <t>ШСХК "Барқи тоҷик", ҶСК "Шабакаҳои барқии шаҳри Кӯлоб" МИМҲД, КДСА</t>
  </si>
  <si>
    <t>шумораи лоихахо</t>
  </si>
  <si>
    <t>Роҳу нақлиёт</t>
  </si>
  <si>
    <t>3.5.3. Сохтмони меҳмонхонаи замонавӣ</t>
  </si>
  <si>
    <t xml:space="preserve"> АБОЗ, МИҲД вилояти Хатлон ва шаҳри Кӯлоб, КДСИАД,</t>
  </si>
  <si>
    <t xml:space="preserve">АБОЗ, ВКИШ, БХ, КДСИАД, </t>
  </si>
  <si>
    <t xml:space="preserve">Замима ба Барномаи рушди иҷтимоию иҷтисодии шаҳри Кӯлоб барои солҳои 2020-2025 </t>
  </si>
  <si>
    <t>Ҳадаф</t>
  </si>
  <si>
    <t>Вазифа</t>
  </si>
  <si>
    <t>Чорабиниҳо/ лоиҳаҳо (activities)</t>
  </si>
  <si>
    <t>Индикаторҳои боздеҳ (output)</t>
  </si>
  <si>
    <t>Муҳлати иҷроиши чорабиниҳо</t>
  </si>
  <si>
    <t>Индикаторҳои натиҷаҳои ниҳоӣ (outcom)</t>
  </si>
  <si>
    <t>Индикаторҳои таъсир (impact)</t>
  </si>
  <si>
    <t xml:space="preserve">Масъул  </t>
  </si>
  <si>
    <t>1.1. Саноат</t>
  </si>
  <si>
    <t>2.2. Кишоварзӣ</t>
  </si>
  <si>
    <t>2.3. Шарикии давлат ва бахши хусусӣ</t>
  </si>
  <si>
    <t>3.1. Маориф</t>
  </si>
  <si>
    <t>Буҷети ҷумҳуриявӣ</t>
  </si>
  <si>
    <t>Буҷети вилоятӣ</t>
  </si>
  <si>
    <t>Буҷети маҳаллӣ</t>
  </si>
  <si>
    <t>Сармояи хориҷӣ</t>
  </si>
  <si>
    <t>Бахши хусусӣ</t>
  </si>
  <si>
    <t>3.2. Тандурустӣ ва ҳифзи иҷтимоии аҳолӣ</t>
  </si>
  <si>
    <t>3.3. Фарҳанг ва фароғат</t>
  </si>
  <si>
    <t>3.5. Сайёҳӣ</t>
  </si>
  <si>
    <t>3.6. Варзиш ва сиёсати давлатии ҷавонон</t>
  </si>
  <si>
    <t>4.1. Хоҷагии манзилию коммуналӣ</t>
  </si>
  <si>
    <t>4.2. Таъмини оби нӯшокӣ ва масъалаҳои корезӣ</t>
  </si>
  <si>
    <t>2.4. Меъморӣ ва сохтмон</t>
  </si>
  <si>
    <t xml:space="preserve">КДСА, Бунёди милли иљтимоии маблаѓгузори </t>
  </si>
  <si>
    <t>ВКИШ, МИМҲД</t>
  </si>
  <si>
    <t>ВМАО, МИМҲД</t>
  </si>
  <si>
    <t>ВТАН, МИМҲД</t>
  </si>
  <si>
    <t>ВФАР, МИМҲД</t>
  </si>
  <si>
    <t>МИМҲД, БХ</t>
  </si>
  <si>
    <t>ХМК, МИМҲД</t>
  </si>
  <si>
    <t>4.3. Роҳу нақлиёт</t>
  </si>
  <si>
    <t>КҲФМ,МИМҲД</t>
  </si>
  <si>
    <t>Индикаторҳои ҲРУ</t>
  </si>
  <si>
    <t>ШСХК "Барқи тоҷик", МИМҲД</t>
  </si>
  <si>
    <t>Фабрикаи кешбофӣ ва ҷӯроббофӣ мавриди истифода қарор гирифтанд</t>
  </si>
  <si>
    <t>Фабрикаи истеҳсоли куртаҳои мардона  мавриди истифода қарор гирифт</t>
  </si>
  <si>
    <t>Корхонаи нассоҷӣ мавриди истифода қарор гирифт</t>
  </si>
  <si>
    <t>Корхона мавриди истифода қарор гирифт</t>
  </si>
  <si>
    <t xml:space="preserve"> </t>
  </si>
  <si>
    <t>Корхонаҳо мавриди истифода қарор гирифт</t>
  </si>
  <si>
    <t>1. Ҳаҷми истеҳсоли сӯзандору  10 млн.дона; 
2. 200 ҷойи кории нав</t>
  </si>
  <si>
    <t>1. Ҳаҷми истеҳсол 3000 дона; 
2. 200 ҷойи кории нав;</t>
  </si>
  <si>
    <t>Беҳ намудани низоми ирригатсия</t>
  </si>
  <si>
    <t>Пойгоҳҳои обкашӣ таъмиру барқарор гаштанд</t>
  </si>
  <si>
    <t>1.Сарбанди асосӣ барқарор гардид; 2.Дюкери дуюми канал бо дарозии 500 метр тоза карда шуд;</t>
  </si>
  <si>
    <t xml:space="preserve">Идораи давлатии беҳдошти замин бо техникаи зарурӣ таъмин шуд  </t>
  </si>
  <si>
    <t>Фабрика фаъолият карда истодааст</t>
  </si>
  <si>
    <t>Гармхона фаъолият менамояд</t>
  </si>
  <si>
    <t>Корхона барқарор шуд</t>
  </si>
  <si>
    <t>2 адад</t>
  </si>
  <si>
    <t>Наслгирӣ аз ҳар сар зиёд шуд</t>
  </si>
  <si>
    <t>Майдони заминҳои обёришаванда 500 га</t>
  </si>
  <si>
    <t>1.Ҳаҷми истеҳсоли семент 600 .тонна; 
2.500 ҷойи кории нав;</t>
  </si>
  <si>
    <t>1.Майдони боғҳои нав, аз ҷумла интенсивӣ 3 га;
 2.Майдони боғҳои барқароргардида 100 га;</t>
  </si>
  <si>
    <t>4 адад</t>
  </si>
  <si>
    <t>КВД "ХМК", МИМҲД</t>
  </si>
  <si>
    <t>КВД "ХМК",  МИМҲД</t>
  </si>
  <si>
    <t>Корхонаҳои муштарак бо сармояи дохилӣ фаъолият менамоянд</t>
  </si>
  <si>
    <t>Маркази бехатарии озуқаворӣ ва озмоишгоҳ фаъолият менамоянд</t>
  </si>
  <si>
    <t>1.Пешгирии касалиҳои сироятии марбут ба истеъмоли ғизо афзуд; 
2.Шумораи   бемориҳои сироятӣ аз рӯи намуд коҳиш ёфт</t>
  </si>
  <si>
    <t xml:space="preserve">Сардхона фаъолият менамояд  </t>
  </si>
  <si>
    <t>Трактору мошинолотхо дастрас  шуданд</t>
  </si>
  <si>
    <t>1. Пешгирии чорво, парранда, моҳӣ ва зандӯри асал аз касалиҳои мухталифи сироятӣ афзуд;
2.Талафоти чорво, парранда, моҳӣ ва занбӯри асал коҳиш ёфт</t>
  </si>
  <si>
    <t>Ҳавзҳои моҳӣ дар мавзеҳои мухталиф дар майдони 76 га фаъолият менамоянд</t>
  </si>
  <si>
    <t>1.Ҳаҷми истеҳсоли моҳӣ дар шакли натуравӣ афзуд; 
2.Таъмини бозори дохилӣ (бо фоиз);</t>
  </si>
  <si>
    <t>80 км заҳбуру заҳкашҳо тоза карда шуданд</t>
  </si>
  <si>
    <t>Каналҳо бунёд ва таҷдид шуданд</t>
  </si>
  <si>
    <t>Пойгоҳҳои обкашӣ насб ва  барқарор гаштанд</t>
  </si>
  <si>
    <t>1.Канали Кулобдарё мавриди истифода қарор гирифт; 
2. Чоҳҳои амудӣ фаъолият менамоянд.</t>
  </si>
  <si>
    <t>1.Ҳаҷми истеҳсоли шир ва гӯшт (тонна) ва бо ифодаи арзиш (млн.смн);
2.Таъминоти бозори дохилӣ 
(бо  фоиз;</t>
  </si>
  <si>
    <t>Хобгоҳ мавриди истифода қарор гирифт</t>
  </si>
  <si>
    <t>Сифати хизматрасониҳои давлатӣ дар самти бехатарӣ беҳ гардид</t>
  </si>
  <si>
    <t>Биноҳои истиқоматӣ мавриди истифода қарор гирифтанд</t>
  </si>
  <si>
    <t>Дастрасии аҳолӣ ба манзил таъмин гардид</t>
  </si>
  <si>
    <t>Чор адад иншооти оби ташнобтозакунӣ фаъолият мекунанд</t>
  </si>
  <si>
    <t>Иншоотҳо аз рӯи нақшаи генералии шаҳр бунёд ва мавриди истифода қарор дода шуданд</t>
  </si>
  <si>
    <t>Инфрасохтори зарурии минтақаи озоди иқтисодии Кулоб мавриди истифода қарор дорад</t>
  </si>
  <si>
    <t>1.Хизмарсониҳои бахши коммуналӣ вобаста ба таъминоти обу истифодаи ташноб беҳ гардид;
2. Вазъи солимии аҳолии шаҳрнишин баланд гардид;</t>
  </si>
  <si>
    <t>Синфхонаҳои иловагӣ мавриди истифода қарор гирифтанд</t>
  </si>
  <si>
    <t>Толорҳои варзишӣ мавриди истифода қарор гирифтанд</t>
  </si>
  <si>
    <t>Муассисаҳои таълимӣ амал мекунанд</t>
  </si>
  <si>
    <t>Боғчаи бачагона мавриди истифода қарор гирифт</t>
  </si>
  <si>
    <t>Литсей ва коллеҷи ҳунармандӣ бо воситаҳои таълимӣ муҷаҳҳаз шуданд</t>
  </si>
  <si>
    <t>Муассисаҳои таълимӣ бо воситаҳои таълимӣ муҷаҳҳаз шуданд</t>
  </si>
  <si>
    <t>Боми толори варзишӣ ва маҷлисгоҳ таъмир шуданд</t>
  </si>
  <si>
    <t>Кӯдакистон фаъолият дорад</t>
  </si>
  <si>
    <t>Бинои муассисаи таҳсилоти умумии маҳаллаи 20 мавриди истифода қарор дода шуд</t>
  </si>
  <si>
    <t>Таъминот бо 640 ҷойи нишаст</t>
  </si>
  <si>
    <t>Бинои такмили ихтисос ва бозомӯзии кадрҳои омӯзгорӣ мавриди истифода қарор дода шуданд</t>
  </si>
  <si>
    <t>Бинои муассисаи таҳсилоти умумии деҳаи Офтоблиқо мавриди истифода қарор дода шуд</t>
  </si>
  <si>
    <t>Бинои иловагии муассисаи таҳсилоти умумӣ мавриди истифода қарор гирифт</t>
  </si>
  <si>
    <t>Шароити мусоид барои таҳсил фароҳам гардид</t>
  </si>
  <si>
    <t>Майдончаи муассиса мавриди истифода қарор дорад</t>
  </si>
  <si>
    <t>Таъминот бо 192 ҷойи нишаст</t>
  </si>
  <si>
    <t>Бунгоҳҳои саломатӣ (5 адад) фаъолият доранд</t>
  </si>
  <si>
    <t>15 адад бунгоҳҳои саломатӣ таъмир шуданд</t>
  </si>
  <si>
    <t>Бунгоҳҳои саломатӣ (3 адад) фаъолият доранд</t>
  </si>
  <si>
    <t>Маркази вилоятии бемориҳои пӯсту узвҳои таносул ва эндокринологӣ фаъолият мекунанд</t>
  </si>
  <si>
    <t>Марказҳои саломатӣ ба фаъолият оғоз карданд</t>
  </si>
  <si>
    <t>Беморхонаи минтақавӣ мавриди истифода қарор гирифт</t>
  </si>
  <si>
    <t>Маркази хизматрасонии иҷтимоӣ мавриди истифода қарор гирифт</t>
  </si>
  <si>
    <t>Масъалаи  пешниҳоди сертификати замин ҳал шуд</t>
  </si>
  <si>
    <t xml:space="preserve">Муассисаҳои тиббӣ бо техника таъмин гаштанд </t>
  </si>
  <si>
    <t>Беморхонаи асаб ва наркологӣ мавридиистифода қарор гирифтанд</t>
  </si>
  <si>
    <t>Хобгоҳи коллеҷи тиббӣ ба истифода дода шуд</t>
  </si>
  <si>
    <t>Маркази саломатӣ фаъолият мекунад</t>
  </si>
  <si>
    <t>Бунгоҳи тиббӣ фаъолият мекунад</t>
  </si>
  <si>
    <t xml:space="preserve">Муассисаҳои тиббӣ бо таҷҳизоти зарурӣ таъмин гаштанд </t>
  </si>
  <si>
    <t>Бунгоҳҳои тиббӣ бо таҷҳизоти зарурӣ таъмин гаштанд</t>
  </si>
  <si>
    <t>Беморхона бо автомашина таъмин шуд</t>
  </si>
  <si>
    <t>Маркази ташхисӣ мавриди истифода қарор гирифт</t>
  </si>
  <si>
    <t>Маркази хизматрсонии иҷтимоӣ дар хона муҷаҳҳаз гашт ва фаъолият дорад</t>
  </si>
  <si>
    <t>Механизми пешниҳоди қарзҳо баррасӣ гардид</t>
  </si>
  <si>
    <t>Бинои беморхонаи марказии ноҳиявӣ мавриди истифода қарор гирифт</t>
  </si>
  <si>
    <t>Хонаи фарҳанг фаъолият мекунад</t>
  </si>
  <si>
    <t>Марказҳои фарҳангии хоҷагиҳо фаъолият мекунанд</t>
  </si>
  <si>
    <t>Шуъбаҳои фарҳанг муҷаҳҳаз гардиданд</t>
  </si>
  <si>
    <t>Муассисаҳои фарҳангии шаҳр фаъолият мекунанд</t>
  </si>
  <si>
    <t>Боғҳо ва гулгаштҳо фаъолият менамоянд</t>
  </si>
  <si>
    <t>Девори қадима мавриди истифода қарор гирифт</t>
  </si>
  <si>
    <t>Муассисаҳои фарҳангӣ бо асбобҳои миллии мусиқӣ муҷаҳҳаз гардиданд</t>
  </si>
  <si>
    <t>Китобхонаи электронӣ фаъолият менамояд</t>
  </si>
  <si>
    <t>Филм ба навор гирифта шуд</t>
  </si>
  <si>
    <t xml:space="preserve">1.Шумораи китобхонон афзуд;
2.Дастрасӣ ба адабиётҳои бадеӣ, хониш, бачагона, илмӣ таъмин гашт </t>
  </si>
  <si>
    <t>Ширкатҳои сайёҳӣ фаъолият мекунанд</t>
  </si>
  <si>
    <t>Роҳнамо дастраси сайёҳон гардид</t>
  </si>
  <si>
    <t>Меҳмонхона мавриди истифода қарор гирифт</t>
  </si>
  <si>
    <t>Шумораи сайёҳон афзуд</t>
  </si>
  <si>
    <t>Нуқтаҳои махсуси партовпартоӣ фаъолият доранд</t>
  </si>
  <si>
    <t>Партовгоҳ мавриди истифода қарор гирифт</t>
  </si>
  <si>
    <t>Корхонаҳои коммуналӣ дар ҷамоатҳо фаъолият менамоянд</t>
  </si>
  <si>
    <t>Нуқтаҳои махсус амал мекунанд</t>
  </si>
  <si>
    <t>Муассисаҳои коммуналии шаҳр бо техника муҷаҳҳаз гаштанд</t>
  </si>
  <si>
    <t>Сифати хизматрсониҳои коммуналӣ беҳ гардид</t>
  </si>
  <si>
    <t>1.Шумораи лампаҳои каммасрафи ҷамъоваришуда;
2.Ҳаҷми лампаҳои безарар
гардонишуда</t>
  </si>
  <si>
    <t>Системаи обу корези шаҳр пурра фаъолият менамояд</t>
  </si>
  <si>
    <t>Шабакаи корезӣ мавриди истифода қарор гирифт</t>
  </si>
  <si>
    <t>Дастрасӣ ба оби нӯшокӣ ва шабаки корезӣ</t>
  </si>
  <si>
    <t>1. Ҳаҷми оби нӯшокии дастрасшуда (м3); 2.Шумораи аҳолии бо оби нӯшокӣ таъмингардида;</t>
  </si>
  <si>
    <t>Шабакаҳои обрасонӣ фаъолият менамоянд</t>
  </si>
  <si>
    <t>Дастрасии аҳолӣ ба шабакаи корезӣ (ҳаз.наф)</t>
  </si>
  <si>
    <t>Хатти троллейбус фаъолият мекунад</t>
  </si>
  <si>
    <t>Муассисаи давлатии нигоҳдории роҳҳои автомобилгарди шаҳр муҷаҳҳаз гадид</t>
  </si>
  <si>
    <t>1.Ҳаҷми мусофиркашонӣ афзуд  мус/км; 
2.Дастрасӣ ба нақлиёти шаҳрӣ (ҳаз.наф)</t>
  </si>
  <si>
    <t>1.Ҳаҷми боркашонӣ (тн/км) афзуд;
 2.Ҳаҷми мусофиркашонӣ мус/км);
3.Шиддатнокии ҳаракати воситаҳои нақлиёт аз рӯи намуд зиёд гардид;</t>
  </si>
  <si>
    <t>Масофаи роҳҳои таъмиргардида аз рӯи намуди корҳо (км)</t>
  </si>
  <si>
    <t>Трансформатор иваз карда шуд</t>
  </si>
  <si>
    <t>Зеристгоҳ  ва КРУН-6 мавриди истифода қарор доранд</t>
  </si>
  <si>
    <t>Зеристгоҳ фаъолият мекунад</t>
  </si>
  <si>
    <t>ХИБ ва ЗИБ таҷдид шуданд</t>
  </si>
  <si>
    <t>1.ХИБ-10-6 кВт (30 км) ва ХИБ-0,4 кВт (50 км)  мавриди истифода қарор доранд; 
2.Трансформаторҳо иваз шуданд</t>
  </si>
  <si>
    <t>Хатти барқи дузанҷира мавриди истифода қарор гирифт</t>
  </si>
  <si>
    <t>Зеристгоҳ фаъолият дорад</t>
  </si>
  <si>
    <t>Кӯчаҳо чароғон шуданд</t>
  </si>
  <si>
    <t>Крани борбардор барои Шабакаҳои барқии Кӯлоб дастрас шуд</t>
  </si>
  <si>
    <t>Сифати хизматрсониҳо дар самти барқтаъминкунӣ баланд гардид;</t>
  </si>
  <si>
    <t>Автомашинаи махсус дастрас гардид</t>
  </si>
  <si>
    <t>Номгӯи корҳои соҳилмустаҳкамкунӣ</t>
  </si>
  <si>
    <t>Иншоотҳо мавриди истифода қарор гирифтанд</t>
  </si>
  <si>
    <t>Ба масофаи 15 км корҳои соҳилмустаҳкамкунӣ анҷом дода шуданд</t>
  </si>
  <si>
    <t>Хавфи талаф ёфтани  10 га ҳавзи парвариши моҳӣ ва шусташавии 300 га замини кишоварзӣ дар деҳаҳои Сариоб ва Андароб аз байн рафт;</t>
  </si>
  <si>
    <t>Дастаи наљотдињии омўзонидашудаи шањру дењоти Кўлоб бо техника ва таҷҳизоти зарурӣ муҷаҳҳаз гардид</t>
  </si>
  <si>
    <t>Машғулиятҳои омӯзишӣ гузаронида шуданд</t>
  </si>
  <si>
    <t>Сатҳи тахассусӣ,  таҷриба ва малакаи кормандон  баланд гардид</t>
  </si>
  <si>
    <t>1.Ҳаҷми зарари аз офатҳои табиӣ расида дар бурриши соҳаҳои иқтисодиёт дар шакли натуравӣ ва бо ифодаи арзиш (млн.смн); 2.Эҳтимолияти ба вуқуъ пайвастани талафоти ҷонӣ (аҳолӣ) коҳиш дода шуд</t>
  </si>
  <si>
    <t>Таъминот бо ҷойҳои нишаст (нафар)</t>
  </si>
  <si>
    <t>Дастрасии хонандагон ба муассисаҳои варзишӣ бо фоиз</t>
  </si>
  <si>
    <t>1.Сифати таълим ва омӯзиш баланд гардид; 
2.Барои интихоби касбу ҳунар замина фароҳам гардид;
3.Фаҳмиши хонандагон тақвият ёфт;</t>
  </si>
  <si>
    <t>Фарогирии кӯдакон ба ҳисоби фоиз;</t>
  </si>
  <si>
    <t>Афзоиши ҳаҷми маҳсулоти кишоварзӣ</t>
  </si>
  <si>
    <t>Беҳтар намудани дастрасии аҳолӣ ба манзили дастрас</t>
  </si>
  <si>
    <t>Беҳ  намудани инфрасохтори мақомоти  давлатӣ</t>
  </si>
  <si>
    <t>Тақвият бахшидани заминаи моддию техникии муассисаҳои таълимӣ</t>
  </si>
  <si>
    <t>Баланд бардоштаи сатҳи дониш ва сифати таълиму тарбия дар муассисаҳои таълимии шаҳр</t>
  </si>
  <si>
    <t>Беҳтар намудани инфрасохтори бахши маориф</t>
  </si>
  <si>
    <t>Рушди бахши растанипарварӣ</t>
  </si>
  <si>
    <t>Рушди бахши чорводорӣ</t>
  </si>
  <si>
    <t>Бењтар кардани низоми хизматрасонии коммуналї дар шањру дењот</t>
  </si>
  <si>
    <t>Тақвияти корҳо дар самти коркарди партовҳои сахти маишӣ</t>
  </si>
  <si>
    <t xml:space="preserve">Инкишоф додани инфросохтори мављудаи обтаъминкунӣ </t>
  </si>
  <si>
    <t xml:space="preserve">Инкишоф додани инфросохтори мављудаи нақлиётӣ ва роҳдорӣ </t>
  </si>
  <si>
    <t>Таҷдиди инфрасохтор ва беҳ намудани заминаи моддию техникии соҳа</t>
  </si>
  <si>
    <t xml:space="preserve">Баланд бардоштани сифати хизматрасонии туристї </t>
  </si>
  <si>
    <t>Фароҳам овардани шароити мусоид барои рушди туризм</t>
  </si>
  <si>
    <t>Баланд бардоштани сифати хизматрасониҳои тандурустӣ ва таъмини солимии аҳолӣ</t>
  </si>
  <si>
    <t>Бунёди инфрасохтори муосир ва муҷҳҳаз намудани муассисаҳои тандурустӣ бо техника ва таҷҳизоти лозимаи тиббӣ</t>
  </si>
  <si>
    <t>1.Сифати пешниҳоди хизматрасониҳо ба мизоҷон беҳ гардид; 
2. Дастрасии аҳолӣ ба хизматрасониҳои тиббӣ таъмин шуд;
3.Сабаби пайдоиши бемориҳо ва мавҷудияти онҳо мушаххас муайян шуданд;</t>
  </si>
  <si>
    <t>ҲРУ 3.1.1, 
ҲРУ 3.2.1, 
ҲРУ 3.2.2, 
ҲРУ 3.3.2, 
ҲРУ 3.3.3,
ҲРУ 3.3.4</t>
  </si>
  <si>
    <t>1.Суръати солонаи рушди Ҳаҷми умумии маҳсулоти саноатии воқеӣ ба ҳар сари аҳолӣ (ҲРУ 8.1.1);
2.Суръати солонаи рушди Ҳаҷми умумии маҳсулоти саноатии воқеӣ ба ҳар як фарди машғул (ҲРУ 8.2.1);
3.Сатҳи бекорӣ аз рӯи ҷинс, синну сол ва маъюбӣ (ҲРУ 8.5.2); 
4. Ҷароҳатҳои истеҳсолӣ, ки дар натиҷа коргар фавтид ё наҷот ёфт аз рӯи ҷинс (ҲРУ 8.8.1);</t>
  </si>
  <si>
    <t>1.Ғунҷоиши умумии партовгоҳҳо (ҳаз.м3);
2.Ҳаҷми умумии партовҳо (ҳаз.м3); 3.Ҳаҷми партовҳои коркардшуда (тн);</t>
  </si>
  <si>
    <t>1.Шумораи аҳолии дар натиҷаи офатҳои табиӣ фавтидагон, бедарак гумшудагон ва ҷабрдидагон ба 100000 нафар (ҲРУ 1.5.1);
2. Зарари бевоситаи иқтисодӣ дар натиҷаи офатҳои табиӣ бо фоиз ба ҳаҷми маҳсулоти умумии шаҳр (ҲРУ 1.5.2);</t>
  </si>
  <si>
    <t>1.Ҳаҷми мусофиркашонӣ ва боркашонӣ аз рӯи намудҳои нақлиёт (ҲРУ 9.1.2);
2.Фавт дар натиҷаи садамаҳои нақлиётӣ (ҲРУ 3.6.1);</t>
  </si>
  <si>
    <t>1.Ҳиссаи бевоситаи сайёҳӣ дар ташаккули Ҳаҷми маҳсулоти умумии шаҳр (ҲРУ 8.9.1); 
2.Шумораи ҷойҳои корӣ дар соҳаи сайёҳӣ бо фоиз аз шумораи умумии ҷойҳои корӣ ва суръати афзоиши шуғл аз рӯи ҷинс (ҲРУ 8.9.2);</t>
  </si>
  <si>
    <t>1.Ҳосилшавии партовҳои хатарнок ба ҳар нафар аҳолӣ ва ҳиссаи партовҳои хатарноки коркардшаванда аз рӯи намудҳои коркард (ҲРУ 12.4.2);
2.Сатҳи маҳаллии коркарди партовҳо, массаи маводҳои коркардшуда бо тонна (ҲРУ 12.5.1); 
3.Ҳиссаи партовҳои сахти маишӣ, ки мунтазам ҷамъоварӣ шуда ба таври муносиб бароварда мешаванд, ба ҳаҷми умумии партовҳои сахти коммуналӣ</t>
  </si>
  <si>
    <t>Ҳиссаи аҳолии шаҳр, ки дар маҳалҳои нообод, маҳалҳои ғайрирасмӣ ё дар шароитҳои ғайриқаноатбахши манзилӣ истиқомат мекунанд (ҲРУ 11.1.1);</t>
  </si>
  <si>
    <t>Талабот ба маблағ (млн. сомонӣ)</t>
  </si>
  <si>
    <t xml:space="preserve">1.1. Сохтмони фабрикаи кешбофї (трикотажї) ва љўроббофї  бо истифода аз мутахассисон – технологњои Донишкадаи менељмент ва инноватсияи шањри Кўлоб  </t>
  </si>
  <si>
    <t xml:space="preserve">1.2. Бунёди фабрикаи истењсоли куртањои мардона  </t>
  </si>
  <si>
    <t>1.15. Таъсиси корхонаи коркарди меваю сабзавот  (ќарори ЊЉТ  аз 5 декабри соли 2013, №564)</t>
  </si>
  <si>
    <t>2.4.1. Сохтмони хобгоњи коллељи милитсия (Ќарори Њукумати Љумњурии Тољикистон аз 31 октябри соли 2018, №510)</t>
  </si>
  <si>
    <t xml:space="preserve">2.2.3. Сохтмони 6 сардхона барои нигоњдории мањсулоти кишоварзї  </t>
  </si>
  <si>
    <t>2.2.7. Ташкили нуќтањои бордоркунии сунъї дар мавзеъњои ќулай ба ањолї</t>
  </si>
  <si>
    <t>3.1.4. Сохтмони боѓчаи замонавї дар дењаи Андароби Љамоати дењоти Зарбдор</t>
  </si>
  <si>
    <t>3.1.5. Таъмири боми толорњои варзишгоњ ва маљлисгоњњои мактабњои №51 ва 53</t>
  </si>
  <si>
    <t>3.1.12. Сохтмони бинои баландошёнаи такмили ихтисос ва бозомўзии кадрњои омўзгории минтаќаи Кўлоб (Ќарори Њукумати Љумњурии Тољикистон аз 31 октябри соли 2018, №510)</t>
  </si>
  <si>
    <t>2.2.2. Сохтмони бинои маркази бехатарии озуқаворӣ ва озмоишгоҳ</t>
  </si>
  <si>
    <t>Ғунҷоиши обанбор ба 30 млн. м3 расид</t>
  </si>
  <si>
    <t>Ҳамагӣ</t>
  </si>
  <si>
    <t>3.2.3. Таъмири асосии бинои Беморхонаи маркази ноњиявї</t>
  </si>
  <si>
    <t>Аз таъмири асосӣ бароварда шуданд</t>
  </si>
  <si>
    <t>3.2.5. Бунёди бунгоњњои саломатӣ (дар вагон, мактаб ва хонањо фаъолиятдошта)</t>
  </si>
  <si>
    <t>3.2.7. Азнавсозии 3 адад бунгоњњои дар њолати садамавї ќарордошта</t>
  </si>
  <si>
    <t>3.2.8. Барќарор кардани Маркази вилоятии беморињои пўсту узвњои таносул ва Маркази вилоятии эндокринологии шањри Кўлоб</t>
  </si>
  <si>
    <t xml:space="preserve">3.5.1. Ташкили ширкатҳои сайёҳӣ </t>
  </si>
  <si>
    <t>3.5.2. Таҳияи роҳнамо барои сайёҳон</t>
  </si>
  <si>
    <t>4.1.1. Азнавсозии партовгоҳи шаҳрӣ</t>
  </si>
  <si>
    <t>4.1.2. Ташкили нуқтаҳои махсуси партовпартоӣ дар шаҳр</t>
  </si>
  <si>
    <t>4.1.4. Дастрас намудани техникаҳои махсус ба Муассисаи коммуналии шаҳр</t>
  </si>
  <si>
    <t xml:space="preserve"> 4.3.1. Таљдиди роњи автомобилгарди  Кўлоб –Ќалъаихумб, ќитъаи Кўлоб-Шурообод (Ќарори Њукумати Љумњурии Тољикистон аз 31 октябри соли 2018, №510) </t>
  </si>
  <si>
    <t>4.4. Таъминоти барқ</t>
  </si>
  <si>
    <t>5.1. Ҳифзи муҳити зист ва ҲФ</t>
  </si>
  <si>
    <t>Ҳиссаи маҳсулоти саноатии Кӯлоб 12 фоизи маҳсулоти умумии вилояти Хатлонро ташкил кард</t>
  </si>
  <si>
    <t>ВСАН, ВРИС, КДСА, МИМҲД</t>
  </si>
  <si>
    <t>2.2.5. Таъмини кишоварзон бо техникаҳои соҳавӣ ва мошинолотҳо (комбайн, трактори Беларус 82-1, 95-2, тойбанд, такрез, мошинҳои алафдарав, комбайнҳо барои чамъоварии чуворимакка, КИР-1,5, тухмипошаки пахта, универсали, трактори тасмачарх)</t>
  </si>
  <si>
    <t>АБОЗ, ВКИШ, КДСАД, МИМҲД</t>
  </si>
  <si>
    <t>ВКД ҶТ, МИМҲД</t>
  </si>
  <si>
    <t>КМВС, ВМ, МИМҲД</t>
  </si>
  <si>
    <t>ВРИС, ВМ, МИМҲД</t>
  </si>
  <si>
    <t>Маркази татбиқи лоиҳаҳои инфрасохтори иҷтимоӣ</t>
  </si>
  <si>
    <t>Бунёди иқтидорҳои нави саноатӣ</t>
  </si>
  <si>
    <t>Афзоиши ҳаҷми маҳсулоти соҳаи саноат</t>
  </si>
  <si>
    <t xml:space="preserve">Маблағи умумии БР </t>
  </si>
  <si>
    <t>Муассисаҳои таълимӣ таъмир ва бо воситаҳои таълимӣ муҷаҳҳаз шуданд</t>
  </si>
  <si>
    <t>Варзишгоҳ азнавсозӣ карда шуд</t>
  </si>
  <si>
    <t>3.1.7. Сохтмони кӯдакистон дар кӯчаи И. Сомонии шаҳр барои 180 нафар кӯдак</t>
  </si>
  <si>
    <t>3.1.8. Сохтмони кӯдакистон дар деҳаи Гулистони Ҷамоати деҳоти Зарбдор барои 180 нафар кӯдак</t>
  </si>
  <si>
    <t>3.1.9. Сохтмони кӯдакистон дар деҳаи Зарбдори  Ҷамоати деҳоти Зарбдор барои 180 нафар кӯдак</t>
  </si>
  <si>
    <t>3.1.13. Сохтмони бинои муассисаи тањсилоти миёнаи умумї  барои 640 хонанда дар дењаи Офтоблиќо (Ќарори Њукумати Љумњурии Тољикистон аз 31 октябри соли 2018, №510)</t>
  </si>
  <si>
    <t>3.1.14. Сохтмони бинои иловагии муассисаи тањсилоти миёнаи умумии №17 дењоти Даҳана (Ќарори Њукумати Љумњурии Тољикистон аз 31 октябри соли 2018, №510)</t>
  </si>
  <si>
    <t>3.1.16. Таъмири асосии бинои  муассисаи тањсилоти миёнаи умумии №22 деҳоти Зарбдор (Ќарори Њукумати Љумњурии Тољикистон аз 1 августи соли 2018, №373)</t>
  </si>
  <si>
    <t>3.1.15. Сохтмони бинои иловагии муассисаи тањсилоти миёнаи умумии №33 дењоти Зиракӣ (Ќарори Њукумати Љумњурии Тољикистон аз 1 августи соли 2018, №373)</t>
  </si>
  <si>
    <t>Бинои Раёсати маорифи шаҳр мариди истифода қарор гирифт</t>
  </si>
  <si>
    <t>МИМҲД вилояти Хатлон ва шаҳри Кӯлоб</t>
  </si>
  <si>
    <t>Бинои муассисаи таҳсилоти умумӣ ба истифода дода шуд</t>
  </si>
  <si>
    <t>Бинои Марказ сохта баистифода дода шуд</t>
  </si>
  <si>
    <t>3.2.6.Таъмири љории  15 адад бунгоњњои саломатї</t>
  </si>
  <si>
    <t>Бинои МТИ сохта баистифода дода шуд</t>
  </si>
  <si>
    <t>Муассиса азнавсози карда шуд</t>
  </si>
  <si>
    <t>Бинои мактаб сохта ба истифода дода шуд</t>
  </si>
  <si>
    <t>Фаъолияти марказхо самаранок гардида, фарогирии кудакони имкрнияташон махдуд бештар гардид.</t>
  </si>
  <si>
    <t xml:space="preserve">КДСА, Бунёди милли иљтимоии маблаѓгузории Точикистон </t>
  </si>
  <si>
    <t>4.1.3. Ташкили Корхонаҳои коммуналӣ дар Ҷамоатҳои деҳоти Кулоб ва Зарбдор ва ба роҳ мондани ҷамъоварии партовҳои сахти маишӣ</t>
  </si>
  <si>
    <t>4.2.1. Сохтмони пойгоњи обкашї ва њавзи об дар ќисми љанубии шањр барои бо оби нўшокї пурра таъмин намудани мањаллањои навбунёд (ќарори ЊЉТ  аз 5 декабри соли 2013, №564)</t>
  </si>
  <si>
    <t xml:space="preserve">4.2.2. Таҷдиду азнавсозии системаи хати канализатсияи беруназшањрї  </t>
  </si>
  <si>
    <t xml:space="preserve">1.Ҳиссаи аҳолӣ, ки аз хизматрасониҳои обтаъминкунии бо риояи талаботи бехатарӣ ташкилшуда, истифода мебарад (ҲРУ 6.1.1); 
2.Ҳиссаи мақомоти маҳаллии идоракунӣ, ки дар онҳо қоида ва тартиботи иштироки ҷамоатҳои маҳаллӣ дар идоракунии захираҳои об ва санитария амал мекунанд (ҲРУ 6.b.1);
</t>
  </si>
  <si>
    <t>Дирексияи сохтмони иншоотхои хукумати, КДСА, ХМК, МИМҲД, ШР</t>
  </si>
  <si>
    <t>Дарозии роҳ 8 км</t>
  </si>
  <si>
    <t>Дарозии роҳ 110 км</t>
  </si>
  <si>
    <t>20 адад автобус ва 40 адад микроавтобус мавриди истифода шуданд</t>
  </si>
  <si>
    <t>Дарозии роҳ 25 км</t>
  </si>
  <si>
    <t>ВНАҚ, КДСА, МИМҲД</t>
  </si>
  <si>
    <t>1.Коэффисиенти фавти модарон, фавти кӯдакони то панҷсола, фавти неонаталӣ,
бемории сил ба 100000 аҳолӣ бемории вараҷа ба 1000 нафар аҳолӣ; бемории варами ҷигар (гепатит) ба 100000 нафар аҳолӣ кохиш ёфт</t>
  </si>
  <si>
    <t>3.2.2. Азнавсозии маркази саломатии №1 ва таъмири асосии маркази саломатии №2-и шањрї</t>
  </si>
  <si>
    <t>ВМЕЊ, МИМҲД</t>
  </si>
  <si>
    <t>1.Ҳаҷми маҳсулоти саноатӣ аз рӯи номгӯй дар шакли натуравӣ ва бо ифодаи арзиш афзуд;
2. Ҷойҳои кории нав таъсис шуданд (200 наф);</t>
  </si>
  <si>
    <t>Ҷойҳои кории нав 50 нафар таъсис ёфт</t>
  </si>
  <si>
    <t>Истехсоли нави махсулоти сохтмони ба рох монда шуд.Ҷойҳои кории нав 100 нафар таъсис ёфт</t>
  </si>
  <si>
    <t>1.21. Таъсиси КМ бо корхонахои саноатии вилояти Суғд (супориши Сарвазири ЧТ аз 03.05.2019, №2к/39-24)</t>
  </si>
  <si>
    <t>1. Ҷойҳои кории нав таъсис шуданд (1000 наф); 
2. Ҳаҷми истеҳсоли маҳсулот аз рӯи номгӯй дар шакли натуравӣ ва бо ифодаи арзиш (8 млн.сомонин) афзуд;            3. Хароҷотҳои иловагӣ барои интиқоли маҳсулот коҳиш ёфтанд (2млн.сомони);</t>
  </si>
  <si>
    <t xml:space="preserve">2.2.1. Бунёди гармхона барои парвариши маҳсулоти кишоварзї дар майдони 3 га </t>
  </si>
  <si>
    <t>1.Масоҳати гармхона 3 га; 
2.Кишти сабзавот 3 га;
3.Ҳосилнокӣ  сабзавот 2-3 маротиба афзоиш ёфт.</t>
  </si>
  <si>
    <t>1.Ҳаҷми ғунҷоиши сардхона 3000 тонна;
2. Ҳаҷми маҳсулотҳои нигоҳдошташаванда 3000 тонна, чумла себ, хурмо, пиёз, сабзи, картошка, карам, ангур; 
3.Ҳаҷми талафот 10-15% паст шуд;</t>
  </si>
  <si>
    <t>1.Ҳаҷми истеҳсоли мева аз рӯи намуд себ,  зардолу, нок, шафтолу 2500  тонна зиёд шуд;
2.Таъминоти бозори дохилӣ то   52 фоиз;</t>
  </si>
  <si>
    <t>1.Ҳосилнокии зироатҳои кишоварзи афзуд (бо 25 фоиз); 
2.Ҳаҷми истеҳсоли маҳсулот дар шакли натуравӣ аз рӯи номгӯй афзоиш ёфт; 
3.Ҳаҷми талафот дар мавсими ҷамъоварӣ коҳиш ёфт.</t>
  </si>
  <si>
    <t>Маркази КБО, МИМҲД</t>
  </si>
  <si>
    <t>1.Ҳаҷми истеҳсоли гӯшт  500 тонна ва тухм 5,4 млн.дона; 
2. 150 ҷойи кории нав;</t>
  </si>
  <si>
    <t>30 чоҳи амудӣ барқарор гардид</t>
  </si>
  <si>
    <t>1.Майдони заминҳои обёришуда 700 га;
2.Ҳосилнокӣ аз рӯи намуди зироатҳо зиёд гардида, 2-3 хосил гирифта шуд; 
3.Ҷойҳои кории нав(200 наф);</t>
  </si>
  <si>
    <t xml:space="preserve">1.Қобилияти обгузаронии каналҳо афзуд; 
</t>
  </si>
  <si>
    <t xml:space="preserve">1.Канали Бештигирмон барқарор шуд;  </t>
  </si>
  <si>
    <t>1.Майдони заминҳои обёришуда 700 га;
2.Ҳосилнокии  зироатҳо зиёд гардида, 2-3 хосил аз як замин гирифта шуд; 
3.Ҷойҳои кории нав(100 наф);</t>
  </si>
  <si>
    <t>1.Бо техникаи зарури идора таъмин гардида, фаъолияташ самаранок гардид;
2.Заҳбуру заҳкашҳо саривакт тоза карда шуданд.</t>
  </si>
  <si>
    <t>1.Холати майдони заминҳои обёришуда 200 га бехтар гардид;
2.Ҳосилнокии  зироатҳо афзоиш ёфт</t>
  </si>
  <si>
    <t>1.Майдони заминҳои обёришуда 500 га;
2.Ҳосилнокӣ аз рӯи намуди зироатҳо зиёд гардида, 2-3 хосил гирифта шуд; 
3.Ҷойҳои кории нав(500 наф);</t>
  </si>
  <si>
    <t>1.Коркарди 5000 тонна ришта;
2.Истеҳсоли матоъ 20 млн. метри мураббаъ; 
3.Истеҳсоли ҷуроб  5 млн.ҷуфт; 
4.Ҳаҷми фурӯш дар дохил ва хориҷи кишвар</t>
  </si>
  <si>
    <t>1.Ҳаҷми истеҳсол ба 5 млн.адад расид;
2. 700 ҷойи кории нав таъсис гардид;</t>
  </si>
  <si>
    <t>1. Коркарди  4500 тонна нахи пахта, истеҳсоли риштаи пахтагин  4000 тонна, матоъҳои пахтагин 21 млн.  метри мураббаъ);</t>
  </si>
  <si>
    <t>1. Коркарди 10000 тонна полипропелин 2.Ҳаҷми истеҳсоли биомембрана (11 млн. метри мураббаъ); 
3.Ҳаҷми истеҳсоли спандбан (8 млн. метри мураббаъ); 
4.Таъсиси 1000 ҷойи кори нав;</t>
  </si>
  <si>
    <t xml:space="preserve">1. Ҳаҷми истеҳсоли қолинҳо 3 млн. метри мураббаъ;
2.Коркарди 500 тонна пашм; 
3.Таъсиси 200 ҷойи кори нав; </t>
  </si>
  <si>
    <t>1.Коркарди  300 ҳазор дона пӯсти чорвои хурд ва калон; 
2. Ҳаҷми истеҳсоли пойафзол 2 млн. ҷуфт аз рӯи намуд;
3.Таъсиси 300 ҷойи кори нав</t>
  </si>
  <si>
    <t>1. Ҳаҷми истеҳсоли обҳои нӯшокӣ, шарбатҳои мевагӣ (1 (як) млн. декалитр); 
2. Ҳаҷми истеҳсоли капсула ва тетрапак (10 млн. дона);
3500 ҷойи кори нав таъсис ёфт.</t>
  </si>
  <si>
    <t>1.Ҳаҷми истеҳсол ба 10 млн.адад расид; 
2.Истеҳсоли дигар асбобҳои барқӣ аз рӯи намудхои гуногуни маҳсулот ба рох монда шуд; 
3. 400 ҷойи кории нав таъсис гардид;</t>
  </si>
  <si>
    <t>1.Ҳаҷми истеҳсол 50000 дона; 
2. 200 ҷойи кории нав</t>
  </si>
  <si>
    <t>1.Ҳаҷми истеҳсоли мачмуии шиша 3000 тонна; 
2. 200 ҷойи кории нав;</t>
  </si>
  <si>
    <t>1. Ҳаҷми истеҳсол 8000 тонна аз рӯи намуди зироат (пахта, зағер, маҳсар, офтобпараст, лӯбиё) ва бо назардошти арзиш (96 млн.сомонӣ); 
2. 200 ҷойи кории нав;</t>
  </si>
  <si>
    <t>1.Ҳаҷми истеҳсол 300 ҳазор қуттии шартӣ бо назардошти арзиш (1,2 млн.сомонӣ); 
2. Шумораи ҷойҳои кории нав-80</t>
  </si>
  <si>
    <t>Корхона фаъолият карда истодааст</t>
  </si>
  <si>
    <t>2.2.9. Баркарорсозии  фабрикаи паррандапарварӣ дар Ҷамоати деҳоти Даҳана</t>
  </si>
  <si>
    <t>2.2.11. Ташкили хавзҳои моҳипарварӣ ар љамоатњои дењоти Кўлоб, Зарбдор, Зиракї ва Дањана</t>
  </si>
  <si>
    <t>2.2.12.Кандани 30 чоњи амудї барои обёрии 400 га замин дар љамоатњои дењоти Кўлоб, Зарбдор, Зиракї ва Дањана, обёрии майдони 100 га замин ва ба  гардиши кишоварзї ворид намудани он дар Љамоати дењоти Дањана (кандани чоњњои амуди дар Чамоати дењоти Зиракї-20 адад, Чамоати дењоти Дањана-4 адад, Чамоати дењоти Кўлоб-3 адад ва Чамоати дењоти Зарбдор-3 адад)</t>
  </si>
  <si>
    <t xml:space="preserve">2.2.13. Насб намудани  пойгоҳҳои нави обкашї дар љамоатњои дењоти Зарбдор, Дањана </t>
  </si>
  <si>
    <t xml:space="preserve">2.2.16. Сохтмону таљдиди каналњои обёрии бетонї дар љамоатњои дењоти Дањана ва Зиракї </t>
  </si>
  <si>
    <t xml:space="preserve">2.2.17. Барќарорсозии канали Бештигирмони боло </t>
  </si>
  <si>
    <t xml:space="preserve">2.2.19. Барќарорсозии сарбанди асосї ва тоза намудани ќубури дуюми (дюкери) канали Њукумати нав бо дарозии 500 м  </t>
  </si>
  <si>
    <t xml:space="preserve">2.2.21. Таъмиру барќарорсозии пойгоњњои обкашии Ждан-Фрунзе №1 ва     Ждан-Фрунзе №2  </t>
  </si>
  <si>
    <t>АБОЗ,  КДСА, КҲФМ,МИМҲД</t>
  </si>
  <si>
    <t>5.1.3. Гузаронидани корњои соњилмустањкамкунї (15 км.)  (бо дар назардошти барќарорсозии пули дењаи Андароб) дар ду тарафи соњили Кўлобдарё ва тоза намудани он (ќарори ЊЉТ  аз 5 декабри соли 2013, №564)</t>
  </si>
  <si>
    <t>5.1.4. Бењтар намудани заминаи модддию техникии Дастаи наљотдињии шуъбаи Кумитаи њолатњои фавќулодда ва мудофиаи граждании назди Њукумати Љумњурии Тољикистон дар шањри Кўлоб омўзонидашудаи шањру дењоти Кўлоб -1 адад автомашинаи махсуси амалиётии фаврї, 4- адад  ќаиќи резинї, 1 -адад наќлиёти барфтозакунї, бандњои махсуси наљотдињї       (5 000 метр), либосњои махсуси наљотдињї -30 љуфт (маљмуъ),  карабин ва њашмила-100 адад, љойхоби сафарї-50 адад, таљњизоти гармидињанда (генератор ва печи газї-8 адад), хайма-20 адад</t>
  </si>
  <si>
    <t>3.1.1. Сохтмони синфхонањои иловагї дар мактаби №20 (10 синфхона барои 250 нафар хонанда)</t>
  </si>
  <si>
    <t>3.1.11. Сохтмони бинои муассисаи тањсилоти миёнаи умумї   барои 640 ҷои нишаст дар мањаллаи 20 (мархилаи 2) (Ќарори Њукумати Љумњурии Тољикистон аз 31 октябри соли 2018, №510)</t>
  </si>
  <si>
    <t xml:space="preserve">3.3.6. Таъмиру азнавсозии муассисаҳои фарҳангии маркази шаҳр </t>
  </si>
  <si>
    <t xml:space="preserve">3.3.7. Бунёди боғҳо ва гулгаштҳо дар маркази 4 Ҷамоатҳои деҳот </t>
  </si>
  <si>
    <t>3.3.9. Бо асбобњои миллии мусиќї таъмин намудани муассисањои фарњангї</t>
  </si>
  <si>
    <t xml:space="preserve">3.3.10. Ба навор гирифтани филм оид ба саргузашти таърихї ва фарњангии шањри бостонии Кўлоб </t>
  </si>
  <si>
    <t>3.3.11. Таъсиси китобхонаи электронї ва бо компютер таъмин намудани он</t>
  </si>
  <si>
    <t>3.3.13. Азнавсозии бинои амфитеатри шаҳри Кӯлоб</t>
  </si>
  <si>
    <t>Студия таъсис дода шуд</t>
  </si>
  <si>
    <t>3.3.14. Азнавсозии осорхонаи "Хунармандон"-и шахр ва таъмин намудани он бо тчхизотхои зарури (мизу курси, компютер, дастгохи гарму хунуккуни)</t>
  </si>
  <si>
    <t>3.3.15. Азнавсозии боғи ҳайвонот дар шаҳри Кӯлоб</t>
  </si>
  <si>
    <t xml:space="preserve">2.2.22. Барќарорсозии сарбанди асосї ва тоза намудани ќубури дуюми (дюкери) канали Њукумати нав бо дарозии 500 м  </t>
  </si>
  <si>
    <t xml:space="preserve">4.4.7. Таљдид ва азнавсозии бинои ДТП-6кВ бахши 1ва 2-уми ЗИБ-110/35/6кВ «Кўлоб» </t>
  </si>
  <si>
    <t xml:space="preserve">4.4.9. Сохтмони Зеристгоњи 110/35/10кВ «Абдулњайзода» бо 2 адад трансформаторҳои иќтидорашон 16мВА </t>
  </si>
  <si>
    <t>4.4.10. Сохтмони Зеристгоњи 110/35/10кВ дар наздики фурудгоњи шањри Кўлоб (Промзона) дар минтаќаи озоди иќтисодї бо иќтидори 2х16 мВА</t>
  </si>
  <si>
    <t>4.2.4 Сохтмони шабакаи корезї дар маркази шањр (ќарори ЊЉТ  аз 5 декабри соли 2013, №564) (ќарори Раиси вилояти Хатлон  аз 15 январи соли 2009, №8) ва сохтмони хавзи обтозакуни</t>
  </si>
  <si>
    <t>2.3.2. Таъсиси филиали Бонки исломии рушд дар шаҳри Кӯлоб</t>
  </si>
  <si>
    <t>Бонки миллӣ, МИҲД вилоят ва шаҳр</t>
  </si>
  <si>
    <t xml:space="preserve"> Кишоварзї</t>
  </si>
  <si>
    <t xml:space="preserve"> Саноат</t>
  </si>
  <si>
    <r>
      <t>Шарикии давлат ва бахши хусус</t>
    </r>
    <r>
      <rPr>
        <sz val="12"/>
        <color indexed="8"/>
        <rFont val="Times New Roman Tj"/>
        <family val="1"/>
        <charset val="204"/>
      </rPr>
      <t>ї</t>
    </r>
  </si>
  <si>
    <t>Меъморї ва сохтмон</t>
  </si>
  <si>
    <t>Њамагї, бахши иќтисодї</t>
  </si>
  <si>
    <t xml:space="preserve"> Маориф</t>
  </si>
  <si>
    <t xml:space="preserve"> Фарњанг ва фароѓат</t>
  </si>
  <si>
    <t>Тандурустї ва њифзи иљтимої</t>
  </si>
  <si>
    <t>Сайёњї ва варзиш</t>
  </si>
  <si>
    <t>Њамагї, бахши њифзи иљтимої</t>
  </si>
  <si>
    <t>Таъминот бо оби нўшокї ва хадамоти рифоњї (коммуналї)</t>
  </si>
  <si>
    <t>Таъмини барќ</t>
  </si>
  <si>
    <t>Наќлиёт ва хољагии роњ</t>
  </si>
  <si>
    <t>Њамагї, инфрасохтор</t>
  </si>
  <si>
    <t>Њифзи муњити зист ва ЊФ</t>
  </si>
  <si>
    <t>Њамагї, арзиши БРН</t>
  </si>
  <si>
    <t>Б.чум</t>
  </si>
  <si>
    <t>вилоят</t>
  </si>
  <si>
    <t>махал</t>
  </si>
  <si>
    <t>сармоя</t>
  </si>
  <si>
    <t>хусуси</t>
  </si>
  <si>
    <t>1.16. Таҷдиду таҷҳизонидани ҶСК "Сомон Кӯлоб таҷҳизот"</t>
  </si>
  <si>
    <t xml:space="preserve"> 1.17. Азнавсозии ҶДММ "Нидои Кулоб"</t>
  </si>
  <si>
    <t>1.18. Барқарор намудани ҶДММ "Ориён Рустам"</t>
  </si>
  <si>
    <t>1.19. Таҷдиди ҶДММ "Комбинати хонасозӣ"</t>
  </si>
  <si>
    <t>2.3.4. Бунёд намудани 120 гектар боѓњои нав ва барќарорсозии  боѓњои кўњна</t>
  </si>
  <si>
    <t>2.3.1. Сохтмони коргоҳи истехсоли масолеҳи сохтмонӣ</t>
  </si>
  <si>
    <t>1. Корхонаи истеҳсоли масолеҳи сохтмонӣ мавриди истифода қарор гирифт</t>
  </si>
  <si>
    <t xml:space="preserve">1.  Истеҳсоли хишти сабук (пеноблок)  150 хазор дона; </t>
  </si>
  <si>
    <t>БХ, МИМҲД</t>
  </si>
  <si>
    <t>Филиалҳо ташкил карда шуд</t>
  </si>
  <si>
    <t xml:space="preserve">3.6.1. Азнавсозии варзишгоҳи марказии шаҳри Кӯлоб
</t>
  </si>
  <si>
    <t>3.6.3. Сохтмони толори варзишии 3-ошёна (барои гуштингирӣ)</t>
  </si>
  <si>
    <t>3.6.5. Сохтмони толори варзишӣ</t>
  </si>
  <si>
    <t>3.6.4. Сохтмони майдончаи варзишӣ</t>
  </si>
  <si>
    <t>4.2.6. Таъмин намудани ањолии љамоатњои дењоти «Зарбдор» (дењањои М. Ибронов, Панљосиёб, Зарбдор, Файзобод),  «Зиракї» (дењањои Сангпар, Офтоблиќо ва Гулбоѓ (ќисман), , Сарёзии миёна ва боло, Сарёзидашт), «Дањана» (дењањои Мирапоќ Кул, Гулобод, Тоакакаппа (кисма) ва Хонобод (кисман), «Кўлоб» (дењањои Саричашма, Лаѓмон, Навобод, Чорбоѓи-2 (ќисман), Обшорон, Тудакафш, Лаѓмон-1)  (ќарори ЊЉТ  аз 5 декабри соли 2013, №564)</t>
  </si>
  <si>
    <t>Аҳолӣ бо барқ таъмин шуданд</t>
  </si>
  <si>
    <t>ВМ, Шарикони рушд</t>
  </si>
  <si>
    <t>1.20. Барқарор намудани иқтидори истеҳсолии ҶДММ "Ҳикмат"</t>
  </si>
  <si>
    <t xml:space="preserve">2.2.24. Бо оби полезӣ таъмин намудани шаҳри Кӯлоб аз дарёи Панҷ (ба масофаи 18 км) </t>
  </si>
  <si>
    <t>4.3.7. Таљдид ва муљањњазгардонии фурудгоњи байналмилалии Кўлоб</t>
  </si>
  <si>
    <t>Фурудгоҳ азнавсози карда шуд</t>
  </si>
  <si>
    <t>Кӯчонида шуда, бо бинои нав таъмин гардид</t>
  </si>
  <si>
    <t>КС, МИМҲД ва шарикони рушд</t>
  </si>
  <si>
    <t xml:space="preserve">2.2. 18. Бо техникаи зарурӣ таъмин намудани Идораи давлатии бењдошти замин ва оберии шањри Кўлоб </t>
  </si>
  <si>
    <t>2.4.6. Сохтмони бинои истиќоматии  30 ҳуҷрадор барои хизматчиёни давлатї (Ќарори Њукумати Љумњурии Тољикистон аз 31 октябри соли 2018, №510)</t>
  </si>
  <si>
    <t>2.4.7. Сохтмони 3 бинои бисёрошёнаи истиқоматӣ дар кӯчаи Н. Абдулхаков (7-ошёна)</t>
  </si>
  <si>
    <t>2.4.8. Сохтмони бинои 9-ошёнаи истиќомати дар хиёбони И. Сомонии шаҳри Кӯлоб</t>
  </si>
  <si>
    <t xml:space="preserve">2.4.12. Сохтмони бинои 5-ошёнаи истиќоматӣ дар маҳаллаи Х.Шерозӣ </t>
  </si>
  <si>
    <t xml:space="preserve">2.4.10. Сохтмони бинои 5-ошёнаи истиќомати дар хиёбони И.Сомонӣ </t>
  </si>
  <si>
    <t>2.4. 9. Сохтмони  бинои 7-ошёнаи  истиқоматӣ дар маҳаллаи Ш. Шоҳин</t>
  </si>
  <si>
    <t xml:space="preserve">4.1.6. Ташкил намудани системаи гармидињии маркази шањр  </t>
  </si>
  <si>
    <t>Ташкил кара шуд</t>
  </si>
  <si>
    <t>ХМК, МИМҲД ва шарикони рушд</t>
  </si>
  <si>
    <t>ВСАН, КДСА, ВМ, МИҲД вилояти Хатлон ва шаҳри Кӯлоб</t>
  </si>
  <si>
    <t>ВСАН, КДСА, МИҲД вилояти Хатлон ва шаҳри Кӯлоб</t>
  </si>
  <si>
    <t>ВСАН,  КДСА, МИҲД вилояти Хатлон ва шаҳри Кӯлоб</t>
  </si>
  <si>
    <t>ВСАН, ВРИС, КДСА, МИҲД вилояти Хатлон ва шаҳри Кӯлоб</t>
  </si>
  <si>
    <t>ВСАН, ВРИС, КДСА,МИҲД вилояти Хатлон ва шаҳри Кӯлоб</t>
  </si>
  <si>
    <t>КБО, КДСА, хочагиҳои фермерӣ, МИҲД вилояти Хатлон ва шаҳри Кӯлоб</t>
  </si>
  <si>
    <t>АБОЗ,  МИҲД вилояти Хатлон ва шаҳри Кӯлоб</t>
  </si>
  <si>
    <t>Ҷойҳои кории нав барои 50 нафар таъсис ёфт</t>
  </si>
  <si>
    <t>Ҷойҳои кории нав таъсис шуданд (400 наф); Ҳаҷми маҳсулоти саноатӣ аз рӯи номгӯй дар шакли натуравӣ ва бо ифодаи арзиш афзуд;</t>
  </si>
  <si>
    <t>1.22. Таъсиси КМ бо ҶДММ "Амирӣ" (супориши Сарвазири ҶТ аз 03.05.2019, №2к/39-24)</t>
  </si>
  <si>
    <t>Бо оби полезӣ таъмин гардид</t>
  </si>
  <si>
    <t>Филиали бонк таъсис дода шуд</t>
  </si>
  <si>
    <t xml:space="preserve"> 2.4.2. Маблаѓгузории иншоотњои наќшаи генералии шаҳри Кўлоб (накшаи муфасали тархрези )</t>
  </si>
  <si>
    <t>2.4.3. Бунёди ифрасохтори Минтақаи озоди иқтисодии Кӯлоб</t>
  </si>
  <si>
    <t>2.4.4. Сохтмони бинои 9-ошёнаи истиќомати (Ќарори Њукумати Љумњурии Тољикистон аз 31 октябри соли 2018, №510)</t>
  </si>
  <si>
    <t>2.4.5. Сохтмони бинои истиќоматии 9-ошёна (Ќарори Њукумати Љумњурии Тољикистон аз 31 октябри соли 2018, №510)</t>
  </si>
  <si>
    <t>5.1.7. Сохтмони бинои маъмурии Бозрасии ҳифзи муҳити зисти минтақаи Кӯлоби вилояти.Хатлон</t>
  </si>
  <si>
    <t>2.2.8 Тибки тартиби мукарраргардида чудо намудани замин барои бунёди корхонаи парвариши мурғи гӯшти ва зиёд намудани саршумори он (Нақшаи чорабиниҳо оид ба иҷрои дастуру супоришҳои Президенти ҶТ, Пешвои миллат ҳангоми сафари кори ба шаҳри Кӯлоб аз 26.11.19)</t>
  </si>
  <si>
    <t>2.2.10. Ташкил намудани клиника ва дорухонањои байторї дар љамоатњои деҳоти Даҳана ва Кӯлоб</t>
  </si>
  <si>
    <t>2.2.15. Тоза намудани зањбуру зањкашњо байнихоҷагиҳо</t>
  </si>
  <si>
    <t>2.2.20. Таъсиси коргохи хушкунии мевахо ва истехсоли шарбатҳо дар дехаи Файзобод Ҷамоати дењоти Дањана</t>
  </si>
  <si>
    <t>2.2.23. Сохтмони канали Кӯлобдарё  барои бо оби полезӣ таъмин намудани хољагињои љамоатњои дењот (кандани чоњњои амуди дар љамоати дењоти Зиракї-20 адад, љамоати дењоти дањана-4 адад, љамоати дењоти кўлоб-3 адад ва љамоати дењоти Зарбдор-3 адад)</t>
  </si>
  <si>
    <t>2.4.11. Ташкил намудани филиалхои пажуишгохи лоихакаши, озмоишгох,  барои муайян  намудани сифати махсулотхои сохтмони</t>
  </si>
  <si>
    <t>3.1.3.Бунёди мактабњо дар дењањои Ёхсучиён ва Лавоваи Ҷамоати деҳоти Даҳана (барои барои 450 хонанда)</t>
  </si>
  <si>
    <t>3.1.6. Сохтмони кӯдакистон дар маҳаллаи Борбади шаҳр барои 200 нафар кӯдак</t>
  </si>
  <si>
    <t>1.Сатҳи иштирок дар шаклҳои муташаккили омӯзиш (як сол то расидан ба синну соли расмии қабул ба мактаб) аз рӯи ҷинс (ҲРУ 4.2.2);
2. Ҳиссаи омӯзгорон: 
а) дар муассисаҳои томактабӣ,
б) дар мактаби ибтидоӣ,
в) дар мактаби миёнаи таҳсилоти умумии асосӣ(то синфи 9) ва,
г)дар мактаби миёнаи таҳсилоти умумӣ (то синфи 11), ки то оғзи кор ё дар давоми он курсҳои минималии бозомӯзии касбии омӯзгоронро (масалан. педагогӣ) гузаштанд (ҲРУ 4.с.1);</t>
  </si>
  <si>
    <t>Шароити мусоид барои кор фароҳам гардид</t>
  </si>
  <si>
    <t>Шароит мусоид фароҳам оварда мешавад</t>
  </si>
  <si>
    <t>Марказҳои саломатӣ азнавсози ва таъмир шуданд</t>
  </si>
  <si>
    <t>3.3.1. Азнавсозии бинои хонаи фарњанг дар Љамоати дењоти Зиракї</t>
  </si>
  <si>
    <t>1. Шумораи чорабиниҳои фарҳангию фароғатӣ афзуд;
2. Шумораи тамошобинон, иштирокчиён зиёд гардид;</t>
  </si>
  <si>
    <t>3.3.2. Таъмини бахши фарҳанги шаҳр бо 2 нақлиёти хизматӣ (микроавтобус ва автоклуб)</t>
  </si>
  <si>
    <t>3.3.5. Дастрас намудани асбобҳои сабту пахши овоз ва мусиқӣ барои бахши фарҳанг шуъбаи фарҳанги шаҳр</t>
  </si>
  <si>
    <t>Азнавсози карда шуд</t>
  </si>
  <si>
    <t>Шумораи меҳмонон афзуд</t>
  </si>
  <si>
    <t>3.6.2. Сохтмони комплекси варзишӣ дар махаллаи 13 уми шаҳр</t>
  </si>
  <si>
    <t>Толори варзишӣ бунёд гардид</t>
  </si>
  <si>
    <t>Майдончаи варзишӣ бунёд гардид</t>
  </si>
  <si>
    <t>Комплекси варзишӣ бунёд гардид</t>
  </si>
  <si>
    <t>Нақлиёти хизматӣ дастрас гардид</t>
  </si>
  <si>
    <t>3.3.3. Ташкил намудани студияи сабти овоз бо таҷҳизотҳои зарурӣ дар бахши фарҳанги шаҳр</t>
  </si>
  <si>
    <t>Таҷҳизотҳо дастрас шуданд</t>
  </si>
  <si>
    <t>4.1.5. Ташкили коргоҳи безараргардонии лампаҳои каммасраф</t>
  </si>
  <si>
    <t>Пойгоҳи обкашӣ ва ҳавзи об мавриди истифода қарор гирифтанд</t>
  </si>
  <si>
    <t xml:space="preserve"> 4.2.3. Сохтмони  иншоотҳои оби ташнобтозакунии шаҳри Кўлоб</t>
  </si>
  <si>
    <t>4.3.2. Бењтар намудани њолати техникии 110 км роњњои автомобилгарди ањамияти мањаллидошта дар љамоатњои дењоти Зиракї, Кўлоб, Зарбдор ва Дањана (ќарори ЊЉТ  аз 5 декабри соли 2013, №564)</t>
  </si>
  <si>
    <t>ВМ, ВНАҚ, Фурудгоҳи байналмиллалии Кӯлоб бо ҷалби шарикони рушд</t>
  </si>
  <si>
    <t xml:space="preserve">4.4.5. Ивази хати барќии кабелии 6 кв ЛК-2 аз ЗИБ -110/35/6кв «Кўлоб» то РП-6кв </t>
  </si>
  <si>
    <t>4.4.8. Дар ЗИБ-35/6-10кВ « Автобаза» иваз намудани трансформатори   Т-1 аз иќтидории  4 мВА ба иќтидори 6,3иВА иваз намудани васлаки барќии МВ-35Кв ба васлаки барќии Элегази -40,5Т</t>
  </si>
  <si>
    <t>Бинои ДТП-6 кВт аз нав сохта шуд</t>
  </si>
  <si>
    <t>4.4.12. Сохтмони хати барќи дузанљираи 110 кВ аз ЗИБ-220/110/10 кВ «Хатлон» то ЗИБ-110/10кВ «Бохтар» (8 км)</t>
  </si>
  <si>
    <t>4.4.13. Азнавсозии ХИБ-10-6 кВ  ва ХИБ-0,4 кВ  ва љињати кам намудани талафоти технологии шабакањои барќи иваз намудани трансформаторњои иќтидорашон паст ба баланд дар ИТ, ЗТК-6-10/0,4 кВ 35 адад</t>
  </si>
  <si>
    <t>4.4.14. Таљдид ва азнавсозии ХИБ-10кВ ЛД-16 ЗИБ-110/35 кВ «Дањана»</t>
  </si>
  <si>
    <t>4.4.15. Кашидани хати барќ барои беморхонаи шањри №1 (Ќарори Њукумати Љумњурии Тољикистон аз 31 октябри соли 2018, №510)</t>
  </si>
  <si>
    <t>4.4.16. Азнавсозии чароѓонкунии роњ дар кӯчаи Х.Назаров ( дарози 235 м, пањнои 12 метр)</t>
  </si>
  <si>
    <t>4.4.23. Чароѓонкунии роњ дар кӯчаи ЧГП назди мучтамаи 2700-солагии ш.Кўлоб ( дарози 950 м, пањнои 6метр)</t>
  </si>
</sst>
</file>

<file path=xl/styles.xml><?xml version="1.0" encoding="utf-8"?>
<styleSheet xmlns="http://schemas.openxmlformats.org/spreadsheetml/2006/main">
  <numFmts count="2">
    <numFmt numFmtId="164" formatCode="_-* #,##0.00\ _₽_-;\-* #,##0.00\ _₽_-;_-* &quot;-&quot;??\ _₽_-;_-@_-"/>
    <numFmt numFmtId="165" formatCode="#,##0.0\ _₽"/>
  </numFmts>
  <fonts count="19">
    <font>
      <sz val="11"/>
      <color theme="1"/>
      <name val="Calibri"/>
      <family val="2"/>
      <charset val="204"/>
      <scheme val="minor"/>
    </font>
    <font>
      <b/>
      <sz val="12"/>
      <color indexed="8"/>
      <name val="Times New Roman Tj"/>
      <family val="1"/>
      <charset val="204"/>
    </font>
    <font>
      <sz val="12"/>
      <color indexed="8"/>
      <name val="Times New Roman Tj"/>
      <family val="1"/>
      <charset val="204"/>
    </font>
    <font>
      <sz val="12"/>
      <color indexed="8"/>
      <name val="Times New Roman Tj"/>
      <family val="1"/>
      <charset val="204"/>
    </font>
    <font>
      <sz val="10"/>
      <name val="Arial Cyr"/>
      <charset val="204"/>
    </font>
    <font>
      <sz val="12"/>
      <color indexed="8"/>
      <name val="Calibri"/>
      <family val="2"/>
      <charset val="204"/>
    </font>
    <font>
      <sz val="11"/>
      <color indexed="10"/>
      <name val="Calibri"/>
      <family val="2"/>
      <charset val="204"/>
    </font>
    <font>
      <b/>
      <sz val="10"/>
      <color indexed="8"/>
      <name val="Times New Roman Tj"/>
      <family val="1"/>
      <charset val="204"/>
    </font>
    <font>
      <sz val="10"/>
      <color indexed="8"/>
      <name val="Times New Roman Tj"/>
      <family val="1"/>
      <charset val="204"/>
    </font>
    <font>
      <sz val="10"/>
      <color indexed="8"/>
      <name val="Times New Roman Tj"/>
      <family val="1"/>
      <charset val="204"/>
    </font>
    <font>
      <b/>
      <sz val="10"/>
      <color indexed="8"/>
      <name val="Times New Roman Tj"/>
      <family val="1"/>
      <charset val="204"/>
    </font>
    <font>
      <sz val="10"/>
      <name val="Times New Roman Tj"/>
      <family val="1"/>
      <charset val="204"/>
    </font>
    <font>
      <b/>
      <sz val="10"/>
      <name val="Times New Roman Tj"/>
      <family val="1"/>
      <charset val="204"/>
    </font>
    <font>
      <sz val="10"/>
      <color indexed="8"/>
      <name val="Calibri"/>
      <family val="2"/>
      <charset val="204"/>
    </font>
    <font>
      <b/>
      <sz val="10"/>
      <color indexed="60"/>
      <name val="Times New Roman Tj"/>
      <family val="1"/>
      <charset val="204"/>
    </font>
    <font>
      <sz val="10"/>
      <color indexed="10"/>
      <name val="Times New Roman Tj"/>
      <family val="1"/>
      <charset val="204"/>
    </font>
    <font>
      <b/>
      <sz val="10"/>
      <color indexed="10"/>
      <name val="Times New Roman Tj"/>
      <family val="1"/>
      <charset val="204"/>
    </font>
    <font>
      <sz val="11"/>
      <color indexed="8"/>
      <name val="Calibri"/>
      <family val="2"/>
      <charset val="204"/>
    </font>
    <font>
      <b/>
      <sz val="11"/>
      <color indexed="8"/>
      <name val="Calibri"/>
      <family val="2"/>
      <charset val="204"/>
    </font>
  </fonts>
  <fills count="3">
    <fill>
      <patternFill patternType="none"/>
    </fill>
    <fill>
      <patternFill patternType="gray125"/>
    </fill>
    <fill>
      <patternFill patternType="solid">
        <fgColor indexed="9"/>
        <bgColor indexed="64"/>
      </patternFill>
    </fill>
  </fills>
  <borders count="15">
    <border>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164" fontId="17" fillId="0" borderId="0" applyFont="0" applyFill="0" applyBorder="0" applyAlignment="0" applyProtection="0"/>
  </cellStyleXfs>
  <cellXfs count="132">
    <xf numFmtId="0" fontId="0" fillId="0" borderId="0" xfId="0"/>
    <xf numFmtId="0" fontId="0" fillId="0" borderId="0" xfId="0" applyBorder="1"/>
    <xf numFmtId="0" fontId="0" fillId="0" borderId="0" xfId="0" applyAlignment="1">
      <alignment horizontal="center" vertical="center"/>
    </xf>
    <xf numFmtId="0" fontId="0" fillId="0" borderId="0" xfId="0" applyAlignment="1">
      <alignment wrapText="1"/>
    </xf>
    <xf numFmtId="0" fontId="0" fillId="2" borderId="0" xfId="0" applyFill="1"/>
    <xf numFmtId="0" fontId="2" fillId="0" borderId="0" xfId="0" applyFont="1" applyAlignment="1">
      <alignment horizontal="center" vertical="center" wrapText="1"/>
    </xf>
    <xf numFmtId="0" fontId="2" fillId="0" borderId="0" xfId="0" applyFont="1" applyAlignment="1">
      <alignment wrapText="1"/>
    </xf>
    <xf numFmtId="0" fontId="2" fillId="2" borderId="0" xfId="0" applyFont="1" applyFill="1" applyAlignment="1">
      <alignment wrapText="1"/>
    </xf>
    <xf numFmtId="0" fontId="2" fillId="0" borderId="1" xfId="0" applyFont="1" applyBorder="1" applyAlignment="1">
      <alignment horizontal="center" vertical="center" wrapText="1"/>
    </xf>
    <xf numFmtId="0" fontId="3" fillId="0" borderId="2" xfId="0" applyFont="1" applyBorder="1" applyAlignment="1">
      <alignment vertical="center" wrapText="1"/>
    </xf>
    <xf numFmtId="0" fontId="5"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vertical="center" wrapText="1"/>
    </xf>
    <xf numFmtId="0" fontId="5" fillId="0" borderId="5" xfId="0" applyFont="1" applyBorder="1" applyAlignment="1">
      <alignment horizontal="center" vertical="center" wrapText="1"/>
    </xf>
    <xf numFmtId="0" fontId="3" fillId="0" borderId="5" xfId="0" applyFont="1" applyBorder="1" applyAlignment="1">
      <alignment horizontal="center" vertical="center" wrapText="1"/>
    </xf>
    <xf numFmtId="0" fontId="5" fillId="0" borderId="4" xfId="0" applyFont="1" applyBorder="1" applyAlignment="1">
      <alignment vertical="center" wrapText="1"/>
    </xf>
    <xf numFmtId="0" fontId="3" fillId="0"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6" fillId="0" borderId="0" xfId="0" applyFont="1"/>
    <xf numFmtId="0" fontId="7" fillId="2" borderId="8" xfId="0" applyFont="1" applyFill="1" applyBorder="1" applyAlignment="1">
      <alignment horizontal="center" vertical="center" wrapText="1"/>
    </xf>
    <xf numFmtId="0" fontId="9" fillId="2" borderId="8" xfId="0" applyFont="1" applyFill="1" applyBorder="1" applyAlignment="1">
      <alignment horizontal="left" vertical="top" wrapText="1"/>
    </xf>
    <xf numFmtId="0" fontId="8" fillId="2" borderId="8" xfId="0" applyFont="1" applyFill="1" applyBorder="1" applyAlignment="1">
      <alignment horizontal="center" vertical="center" wrapText="1"/>
    </xf>
    <xf numFmtId="0" fontId="8" fillId="2" borderId="8" xfId="0" applyFont="1" applyFill="1" applyBorder="1" applyAlignment="1">
      <alignment horizontal="left" vertical="center" wrapText="1"/>
    </xf>
    <xf numFmtId="0" fontId="8" fillId="0" borderId="0" xfId="0" applyFont="1" applyAlignment="1">
      <alignment horizontal="center" vertical="center" wrapText="1"/>
    </xf>
    <xf numFmtId="0" fontId="9" fillId="2" borderId="8"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2" borderId="8" xfId="0" applyFont="1" applyFill="1" applyBorder="1" applyAlignment="1">
      <alignment horizontal="left" vertical="top" wrapText="1"/>
    </xf>
    <xf numFmtId="0" fontId="8" fillId="2" borderId="8" xfId="0" applyFont="1" applyFill="1" applyBorder="1" applyAlignment="1">
      <alignment horizontal="center" vertical="top" wrapText="1"/>
    </xf>
    <xf numFmtId="0" fontId="8" fillId="2" borderId="8" xfId="0" applyFont="1" applyFill="1" applyBorder="1" applyAlignment="1">
      <alignment wrapText="1"/>
    </xf>
    <xf numFmtId="0" fontId="8" fillId="2" borderId="8" xfId="0" applyFont="1" applyFill="1" applyBorder="1" applyAlignment="1">
      <alignment horizontal="center" vertical="center" textRotation="90" wrapText="1"/>
    </xf>
    <xf numFmtId="0" fontId="8" fillId="2" borderId="8" xfId="0" applyFont="1" applyFill="1" applyBorder="1" applyAlignment="1">
      <alignment horizontal="center" wrapText="1"/>
    </xf>
    <xf numFmtId="0" fontId="7" fillId="2" borderId="8" xfId="0" applyFont="1" applyFill="1" applyBorder="1" applyAlignment="1">
      <alignment wrapText="1"/>
    </xf>
    <xf numFmtId="0" fontId="7" fillId="0" borderId="8" xfId="0" applyFont="1" applyBorder="1" applyAlignment="1">
      <alignment horizontal="center" vertical="center" wrapText="1"/>
    </xf>
    <xf numFmtId="0" fontId="10" fillId="2" borderId="8" xfId="0" applyFont="1" applyFill="1" applyBorder="1" applyAlignment="1">
      <alignment horizontal="center" vertical="center" wrapText="1"/>
    </xf>
    <xf numFmtId="0" fontId="8" fillId="2" borderId="7" xfId="0" applyFont="1" applyFill="1" applyBorder="1" applyAlignment="1">
      <alignment vertical="center" textRotation="90" wrapText="1"/>
    </xf>
    <xf numFmtId="0" fontId="8" fillId="0" borderId="0" xfId="0" applyFont="1" applyAlignment="1">
      <alignment horizontal="center" wrapText="1"/>
    </xf>
    <xf numFmtId="0" fontId="11" fillId="2" borderId="8" xfId="0" applyFont="1" applyFill="1" applyBorder="1" applyAlignment="1">
      <alignment horizontal="center" vertical="center" wrapText="1"/>
    </xf>
    <xf numFmtId="0" fontId="7" fillId="2" borderId="8" xfId="0" applyFont="1" applyFill="1" applyBorder="1" applyAlignment="1">
      <alignment horizontal="center" wrapText="1"/>
    </xf>
    <xf numFmtId="0" fontId="9" fillId="2" borderId="8" xfId="0" applyFont="1" applyFill="1" applyBorder="1" applyAlignment="1">
      <alignment vertical="top" wrapText="1"/>
    </xf>
    <xf numFmtId="0" fontId="8" fillId="0" borderId="8" xfId="0" applyFont="1" applyBorder="1" applyAlignment="1">
      <alignment wrapText="1"/>
    </xf>
    <xf numFmtId="0" fontId="8" fillId="0" borderId="8" xfId="0" applyFont="1" applyBorder="1" applyAlignment="1">
      <alignment horizontal="center" vertical="center" textRotation="90" wrapText="1"/>
    </xf>
    <xf numFmtId="0" fontId="8" fillId="2" borderId="8" xfId="0" applyFont="1" applyFill="1" applyBorder="1" applyAlignment="1">
      <alignment vertical="top" wrapText="1"/>
    </xf>
    <xf numFmtId="0" fontId="8" fillId="2" borderId="8" xfId="0" applyFont="1" applyFill="1" applyBorder="1" applyAlignment="1">
      <alignment vertical="center" wrapText="1"/>
    </xf>
    <xf numFmtId="0" fontId="8" fillId="0" borderId="9" xfId="0" applyFont="1" applyBorder="1" applyAlignment="1">
      <alignment horizontal="center" vertical="center" textRotation="90" wrapText="1"/>
    </xf>
    <xf numFmtId="0" fontId="11" fillId="2" borderId="8" xfId="1" applyFont="1" applyFill="1" applyBorder="1" applyAlignment="1">
      <alignment horizontal="left" vertical="top" wrapText="1"/>
    </xf>
    <xf numFmtId="0" fontId="8" fillId="0" borderId="8" xfId="0" applyFont="1" applyBorder="1" applyAlignment="1">
      <alignment horizontal="left" vertical="top" wrapText="1"/>
    </xf>
    <xf numFmtId="0" fontId="9" fillId="2" borderId="8" xfId="0" applyFont="1" applyFill="1" applyBorder="1" applyAlignment="1">
      <alignment horizontal="left" vertical="center" wrapText="1"/>
    </xf>
    <xf numFmtId="0" fontId="8" fillId="2" borderId="8" xfId="0" applyFont="1" applyFill="1" applyBorder="1" applyAlignment="1">
      <alignment horizontal="center" vertical="center"/>
    </xf>
    <xf numFmtId="0" fontId="8" fillId="2" borderId="8" xfId="0" applyFont="1" applyFill="1" applyBorder="1"/>
    <xf numFmtId="0" fontId="7" fillId="0" borderId="8" xfId="0" applyFont="1" applyBorder="1" applyAlignment="1">
      <alignment wrapText="1"/>
    </xf>
    <xf numFmtId="0" fontId="11" fillId="2" borderId="8" xfId="0" applyFont="1" applyFill="1" applyBorder="1" applyAlignment="1">
      <alignment horizontal="left" vertical="top" wrapText="1"/>
    </xf>
    <xf numFmtId="0" fontId="8" fillId="2" borderId="8" xfId="0" applyFont="1" applyFill="1" applyBorder="1" applyAlignment="1">
      <alignment vertical="center"/>
    </xf>
    <xf numFmtId="0" fontId="8" fillId="2" borderId="8" xfId="0" applyFont="1" applyFill="1" applyBorder="1" applyAlignment="1">
      <alignment horizontal="justify" vertical="top" wrapText="1"/>
    </xf>
    <xf numFmtId="0" fontId="9" fillId="0" borderId="8" xfId="0" applyFont="1" applyBorder="1" applyAlignment="1">
      <alignment horizontal="left" vertical="top" wrapText="1"/>
    </xf>
    <xf numFmtId="0" fontId="8" fillId="0" borderId="8" xfId="0" applyFont="1" applyBorder="1" applyAlignment="1">
      <alignment horizontal="left" vertical="center" wrapText="1"/>
    </xf>
    <xf numFmtId="0" fontId="8" fillId="0" borderId="8" xfId="0" applyFont="1" applyBorder="1" applyAlignment="1">
      <alignment vertical="top" wrapText="1"/>
    </xf>
    <xf numFmtId="0" fontId="8" fillId="2" borderId="9" xfId="0" applyFont="1" applyFill="1" applyBorder="1" applyAlignment="1">
      <alignment horizontal="center" vertical="center" wrapText="1"/>
    </xf>
    <xf numFmtId="0" fontId="8" fillId="0" borderId="8" xfId="0" applyFont="1" applyBorder="1" applyAlignment="1">
      <alignment horizontal="center" vertical="center"/>
    </xf>
    <xf numFmtId="0" fontId="7" fillId="2" borderId="9" xfId="0" applyFont="1" applyFill="1" applyBorder="1" applyAlignment="1">
      <alignment horizontal="center" vertical="center" wrapText="1"/>
    </xf>
    <xf numFmtId="0" fontId="8" fillId="0" borderId="8" xfId="0" applyFont="1" applyBorder="1" applyAlignment="1">
      <alignment horizontal="justify" vertical="top" wrapText="1"/>
    </xf>
    <xf numFmtId="0" fontId="13" fillId="0" borderId="0" xfId="0" applyFont="1"/>
    <xf numFmtId="0" fontId="9" fillId="0" borderId="8" xfId="0" applyFont="1" applyBorder="1" applyAlignment="1">
      <alignment horizontal="left" vertical="center" wrapText="1"/>
    </xf>
    <xf numFmtId="0" fontId="9" fillId="0" borderId="8" xfId="0" applyFont="1" applyBorder="1" applyAlignment="1">
      <alignment horizontal="center" vertical="center" wrapText="1"/>
    </xf>
    <xf numFmtId="14" fontId="9" fillId="0" borderId="8" xfId="0" applyNumberFormat="1" applyFont="1" applyBorder="1" applyAlignment="1">
      <alignment horizontal="left" vertical="center" wrapText="1"/>
    </xf>
    <xf numFmtId="0" fontId="9" fillId="0" borderId="8" xfId="0" applyFont="1" applyBorder="1" applyAlignment="1">
      <alignment vertical="top" wrapText="1"/>
    </xf>
    <xf numFmtId="0" fontId="9" fillId="0" borderId="8" xfId="0" applyFont="1" applyBorder="1" applyAlignment="1">
      <alignment vertical="center" wrapText="1"/>
    </xf>
    <xf numFmtId="14" fontId="8" fillId="0" borderId="8" xfId="0" applyNumberFormat="1" applyFont="1" applyBorder="1" applyAlignment="1">
      <alignment vertical="top" wrapText="1"/>
    </xf>
    <xf numFmtId="0" fontId="8" fillId="0" borderId="8" xfId="0" applyFont="1" applyBorder="1" applyAlignment="1">
      <alignment vertical="center" wrapText="1"/>
    </xf>
    <xf numFmtId="0" fontId="8" fillId="0" borderId="8" xfId="0" applyFont="1" applyFill="1" applyBorder="1" applyAlignment="1">
      <alignment horizontal="left" vertical="center" wrapText="1"/>
    </xf>
    <xf numFmtId="165" fontId="9" fillId="0" borderId="8" xfId="0" applyNumberFormat="1" applyFont="1" applyFill="1" applyBorder="1" applyAlignment="1">
      <alignment horizontal="center" vertical="center"/>
    </xf>
    <xf numFmtId="0" fontId="14" fillId="0" borderId="8" xfId="0" applyFont="1" applyBorder="1" applyAlignment="1">
      <alignment horizontal="center" vertical="center" wrapText="1"/>
    </xf>
    <xf numFmtId="0" fontId="14" fillId="0" borderId="8" xfId="0" applyFont="1" applyBorder="1" applyAlignment="1">
      <alignment wrapText="1"/>
    </xf>
    <xf numFmtId="0" fontId="0" fillId="0" borderId="8" xfId="0" applyBorder="1"/>
    <xf numFmtId="0" fontId="8" fillId="2" borderId="10" xfId="0" applyFont="1" applyFill="1" applyBorder="1" applyAlignment="1">
      <alignment wrapText="1"/>
    </xf>
    <xf numFmtId="0" fontId="14" fillId="2" borderId="10" xfId="0" applyFont="1" applyFill="1" applyBorder="1" applyAlignment="1">
      <alignment wrapText="1"/>
    </xf>
    <xf numFmtId="0" fontId="16" fillId="0" borderId="8" xfId="0" applyFont="1" applyBorder="1" applyAlignment="1">
      <alignment horizontal="center" vertical="top" wrapText="1"/>
    </xf>
    <xf numFmtId="0" fontId="15" fillId="0" borderId="8" xfId="0" applyFont="1" applyBorder="1" applyAlignment="1">
      <alignment horizontal="center" vertical="top" wrapText="1"/>
    </xf>
    <xf numFmtId="0" fontId="11" fillId="2" borderId="8" xfId="0" applyFont="1" applyFill="1" applyBorder="1" applyAlignment="1">
      <alignment horizontal="center" vertical="top" wrapText="1"/>
    </xf>
    <xf numFmtId="0" fontId="8" fillId="0" borderId="8" xfId="0" applyFont="1" applyBorder="1" applyAlignment="1">
      <alignment horizontal="center" vertical="top" wrapText="1"/>
    </xf>
    <xf numFmtId="0" fontId="8" fillId="0" borderId="8" xfId="0" applyFont="1" applyBorder="1" applyAlignment="1">
      <alignment horizontal="left" vertical="center"/>
    </xf>
    <xf numFmtId="0" fontId="0" fillId="0" borderId="8" xfId="0" applyBorder="1" applyAlignment="1">
      <alignment horizontal="center" vertical="center"/>
    </xf>
    <xf numFmtId="0" fontId="18" fillId="0" borderId="8" xfId="0" applyFont="1" applyBorder="1" applyAlignment="1">
      <alignment horizontal="center" vertical="center"/>
    </xf>
    <xf numFmtId="164" fontId="7" fillId="2" borderId="8" xfId="2" applyFont="1" applyFill="1" applyBorder="1" applyAlignment="1">
      <alignment horizontal="center" wrapText="1"/>
    </xf>
    <xf numFmtId="0" fontId="8" fillId="0" borderId="11" xfId="0" applyFont="1" applyBorder="1" applyAlignment="1">
      <alignment horizontal="center" vertical="center" textRotation="90" wrapText="1"/>
    </xf>
    <xf numFmtId="0" fontId="8" fillId="0" borderId="7" xfId="0" applyFont="1" applyBorder="1" applyAlignment="1">
      <alignment horizontal="center" vertical="center" textRotation="90" wrapText="1"/>
    </xf>
    <xf numFmtId="0" fontId="8" fillId="2" borderId="11"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0" borderId="10" xfId="0" applyFont="1" applyBorder="1" applyAlignment="1">
      <alignment horizontal="center" wrapText="1"/>
    </xf>
    <xf numFmtId="0" fontId="7" fillId="0" borderId="13" xfId="0" applyFont="1" applyBorder="1" applyAlignment="1">
      <alignment horizontal="center" wrapText="1"/>
    </xf>
    <xf numFmtId="0" fontId="7" fillId="0" borderId="14" xfId="0" applyFont="1" applyBorder="1" applyAlignment="1">
      <alignment horizontal="center" wrapText="1"/>
    </xf>
    <xf numFmtId="0" fontId="8" fillId="2" borderId="9" xfId="0"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8" fillId="0" borderId="9" xfId="0" applyFont="1" applyBorder="1" applyAlignment="1">
      <alignment horizontal="center" vertical="center" textRotation="90" wrapText="1"/>
    </xf>
    <xf numFmtId="0" fontId="8" fillId="0" borderId="1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2" borderId="11" xfId="0" applyFont="1" applyFill="1" applyBorder="1" applyAlignment="1">
      <alignment horizontal="center" textRotation="90" wrapText="1"/>
    </xf>
    <xf numFmtId="0" fontId="8" fillId="2" borderId="7" xfId="0" applyFont="1" applyFill="1" applyBorder="1" applyAlignment="1">
      <alignment horizontal="center" textRotation="90" wrapText="1"/>
    </xf>
    <xf numFmtId="0" fontId="8" fillId="2" borderId="9" xfId="0" applyFont="1" applyFill="1" applyBorder="1" applyAlignment="1">
      <alignment horizontal="center" textRotation="90" wrapText="1"/>
    </xf>
    <xf numFmtId="0" fontId="8" fillId="0" borderId="11" xfId="0" applyFont="1" applyBorder="1" applyAlignment="1">
      <alignment horizontal="center" vertical="center" textRotation="90"/>
    </xf>
    <xf numFmtId="0" fontId="8" fillId="0" borderId="7" xfId="0" applyFont="1" applyBorder="1" applyAlignment="1">
      <alignment horizontal="center" vertical="center" textRotation="90"/>
    </xf>
    <xf numFmtId="0" fontId="8" fillId="0" borderId="9" xfId="0" applyFont="1" applyBorder="1" applyAlignment="1">
      <alignment horizontal="center" vertical="center" textRotation="90"/>
    </xf>
    <xf numFmtId="0" fontId="8" fillId="0" borderId="11" xfId="0" applyFont="1" applyBorder="1" applyAlignment="1">
      <alignment horizontal="center" textRotation="90"/>
    </xf>
    <xf numFmtId="0" fontId="8" fillId="0" borderId="7" xfId="0" applyFont="1" applyBorder="1" applyAlignment="1">
      <alignment horizontal="center" textRotation="90"/>
    </xf>
    <xf numFmtId="0" fontId="8" fillId="0" borderId="9" xfId="0" applyFont="1" applyBorder="1" applyAlignment="1">
      <alignment horizontal="center" textRotation="90"/>
    </xf>
    <xf numFmtId="0" fontId="8" fillId="2" borderId="11" xfId="0" applyFont="1" applyFill="1" applyBorder="1" applyAlignment="1">
      <alignment horizontal="left" vertical="center" textRotation="90" wrapText="1"/>
    </xf>
    <xf numFmtId="0" fontId="8" fillId="2" borderId="7" xfId="0" applyFont="1" applyFill="1" applyBorder="1" applyAlignment="1">
      <alignment horizontal="left" vertical="center" textRotation="90" wrapText="1"/>
    </xf>
    <xf numFmtId="0" fontId="7" fillId="2" borderId="11" xfId="0" applyFont="1" applyFill="1" applyBorder="1" applyAlignment="1">
      <alignment horizontal="center" vertical="center" textRotation="90" wrapText="1"/>
    </xf>
    <xf numFmtId="0" fontId="7" fillId="2" borderId="9" xfId="0" applyFont="1" applyFill="1" applyBorder="1" applyAlignment="1">
      <alignment horizontal="center" vertical="center" textRotation="90" wrapText="1"/>
    </xf>
    <xf numFmtId="0" fontId="7" fillId="2" borderId="10"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0"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8" fillId="2" borderId="11" xfId="0" applyFont="1" applyFill="1" applyBorder="1" applyAlignment="1">
      <alignment horizontal="center" vertical="center" textRotation="90" wrapText="1"/>
    </xf>
    <xf numFmtId="0" fontId="8" fillId="2" borderId="7" xfId="0" applyFont="1" applyFill="1" applyBorder="1" applyAlignment="1">
      <alignment horizontal="center" vertical="center" textRotation="90" wrapText="1"/>
    </xf>
    <xf numFmtId="0" fontId="8" fillId="2" borderId="9" xfId="0" applyFont="1" applyFill="1" applyBorder="1" applyAlignment="1">
      <alignment horizontal="center" vertical="center" textRotation="90" wrapText="1"/>
    </xf>
    <xf numFmtId="0" fontId="12" fillId="0" borderId="10" xfId="0" applyFont="1" applyBorder="1" applyAlignment="1">
      <alignment horizontal="center" wrapText="1"/>
    </xf>
    <xf numFmtId="0" fontId="12" fillId="0" borderId="13" xfId="0" applyFont="1" applyBorder="1" applyAlignment="1">
      <alignment horizontal="center" wrapText="1"/>
    </xf>
    <xf numFmtId="0" fontId="12" fillId="0" borderId="14" xfId="0" applyFont="1" applyBorder="1" applyAlignment="1">
      <alignment horizontal="center" wrapText="1"/>
    </xf>
    <xf numFmtId="0" fontId="8" fillId="2" borderId="9" xfId="0" applyFont="1" applyFill="1" applyBorder="1" applyAlignment="1">
      <alignment horizontal="left" vertical="center" textRotation="90" wrapText="1"/>
    </xf>
    <xf numFmtId="0" fontId="2" fillId="2" borderId="0" xfId="0" applyFont="1" applyFill="1" applyBorder="1" applyAlignment="1">
      <alignment horizontal="center" vertical="center" wrapText="1" shrinkToFit="1"/>
    </xf>
    <xf numFmtId="0" fontId="2" fillId="0" borderId="12" xfId="0" applyFont="1" applyBorder="1" applyAlignment="1">
      <alignment horizontal="right" vertical="center" wrapText="1"/>
    </xf>
    <xf numFmtId="0" fontId="8" fillId="2" borderId="11" xfId="0" applyFont="1" applyFill="1" applyBorder="1" applyAlignment="1">
      <alignment horizontal="center" vertical="center" textRotation="90"/>
    </xf>
    <xf numFmtId="0" fontId="8" fillId="2" borderId="7" xfId="0" applyFont="1" applyFill="1" applyBorder="1" applyAlignment="1">
      <alignment horizontal="center" vertical="center" textRotation="90"/>
    </xf>
    <xf numFmtId="0" fontId="8" fillId="2" borderId="9" xfId="0" applyFont="1" applyFill="1" applyBorder="1" applyAlignment="1">
      <alignment horizontal="center" vertical="center" textRotation="90"/>
    </xf>
    <xf numFmtId="0" fontId="7" fillId="2" borderId="8" xfId="0" applyFont="1" applyFill="1" applyBorder="1" applyAlignment="1">
      <alignment horizontal="center" vertical="center" wrapText="1"/>
    </xf>
  </cellXfs>
  <cellStyles count="3">
    <cellStyle name="Обычный" xfId="0" builtinId="0"/>
    <cellStyle name="Обычный 2" xfId="1"/>
    <cellStyle name="Финансовый" xfId="2" builtin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B255"/>
  <sheetViews>
    <sheetView tabSelected="1" zoomScaleNormal="100" workbookViewId="0">
      <pane xSplit="4" ySplit="5" topLeftCell="E9" activePane="bottomRight" state="frozen"/>
      <selection pane="topRight" activeCell="E1" sqref="E1"/>
      <selection pane="bottomLeft" activeCell="A4" sqref="A4"/>
      <selection pane="bottomRight" activeCell="E3" sqref="E3:E4"/>
    </sheetView>
  </sheetViews>
  <sheetFormatPr defaultRowHeight="15.75"/>
  <cols>
    <col min="1" max="1" width="7.28515625" style="6" customWidth="1"/>
    <col min="2" max="2" width="7.5703125" style="6" customWidth="1"/>
    <col min="3" max="3" width="48.28515625" style="6" customWidth="1"/>
    <col min="4" max="4" width="18.140625" style="5" customWidth="1"/>
    <col min="5" max="5" width="25.85546875" style="5" customWidth="1"/>
    <col min="6" max="6" width="20.42578125" style="6" customWidth="1"/>
    <col min="7" max="7" width="23.140625" style="7" customWidth="1"/>
    <col min="8" max="8" width="12.140625" style="5" customWidth="1"/>
    <col min="9" max="9" width="14" style="5" customWidth="1"/>
    <col min="10" max="10" width="9.28515625" style="5" customWidth="1"/>
    <col min="11" max="11" width="10.140625" style="5" customWidth="1"/>
    <col min="12" max="12" width="11" style="5" customWidth="1"/>
    <col min="13" max="13" width="8.5703125" style="5" customWidth="1"/>
    <col min="14" max="14" width="6.140625" style="5" customWidth="1"/>
    <col min="15" max="15" width="5.85546875" style="5" customWidth="1"/>
    <col min="16" max="16" width="6.140625" style="5" customWidth="1"/>
    <col min="17" max="17" width="6" style="5" customWidth="1"/>
    <col min="18" max="18" width="5.85546875" style="5" customWidth="1"/>
    <col min="19" max="19" width="6.7109375" style="5" customWidth="1"/>
    <col min="20" max="20" width="22.5703125" style="8" customWidth="1"/>
  </cols>
  <sheetData>
    <row r="1" spans="1:132" ht="45" customHeight="1">
      <c r="G1" s="126" t="s">
        <v>214</v>
      </c>
      <c r="H1" s="126"/>
      <c r="I1" s="126"/>
      <c r="J1" s="126"/>
      <c r="K1" s="126"/>
      <c r="L1" s="126"/>
      <c r="M1" s="126"/>
      <c r="N1" s="126"/>
      <c r="O1" s="126"/>
      <c r="P1" s="126"/>
      <c r="Q1" s="126"/>
      <c r="R1" s="126"/>
      <c r="S1" s="126"/>
    </row>
    <row r="2" spans="1:132" ht="47.25" customHeight="1">
      <c r="C2" s="127" t="s">
        <v>180</v>
      </c>
      <c r="D2" s="127"/>
      <c r="E2" s="127"/>
      <c r="F2" s="127"/>
      <c r="G2" s="127"/>
      <c r="H2" s="127"/>
      <c r="I2" s="127"/>
      <c r="J2" s="127"/>
      <c r="K2" s="127"/>
      <c r="L2" s="127"/>
      <c r="M2" s="127"/>
      <c r="N2" s="127"/>
      <c r="O2" s="127"/>
      <c r="P2" s="127"/>
      <c r="Q2" s="127"/>
      <c r="R2" s="127"/>
      <c r="S2" s="127"/>
    </row>
    <row r="3" spans="1:132" ht="42" customHeight="1">
      <c r="A3" s="109" t="s">
        <v>215</v>
      </c>
      <c r="B3" s="109" t="s">
        <v>216</v>
      </c>
      <c r="C3" s="117" t="s">
        <v>217</v>
      </c>
      <c r="D3" s="117" t="s">
        <v>218</v>
      </c>
      <c r="E3" s="117" t="s">
        <v>220</v>
      </c>
      <c r="F3" s="117" t="s">
        <v>221</v>
      </c>
      <c r="G3" s="117" t="s">
        <v>248</v>
      </c>
      <c r="H3" s="117" t="s">
        <v>411</v>
      </c>
      <c r="I3" s="114" t="s">
        <v>71</v>
      </c>
      <c r="J3" s="115"/>
      <c r="K3" s="115"/>
      <c r="L3" s="115"/>
      <c r="M3" s="116"/>
      <c r="N3" s="114" t="s">
        <v>219</v>
      </c>
      <c r="O3" s="115"/>
      <c r="P3" s="115"/>
      <c r="Q3" s="115"/>
      <c r="R3" s="115"/>
      <c r="S3" s="116"/>
      <c r="T3" s="117" t="s">
        <v>222</v>
      </c>
    </row>
    <row r="4" spans="1:132" ht="38.25" customHeight="1">
      <c r="A4" s="110"/>
      <c r="B4" s="110"/>
      <c r="C4" s="118"/>
      <c r="D4" s="118"/>
      <c r="E4" s="118"/>
      <c r="F4" s="118"/>
      <c r="G4" s="118"/>
      <c r="H4" s="118"/>
      <c r="I4" s="19" t="s">
        <v>227</v>
      </c>
      <c r="J4" s="19" t="s">
        <v>228</v>
      </c>
      <c r="K4" s="19" t="s">
        <v>229</v>
      </c>
      <c r="L4" s="19" t="s">
        <v>230</v>
      </c>
      <c r="M4" s="19" t="s">
        <v>231</v>
      </c>
      <c r="N4" s="19">
        <v>2020</v>
      </c>
      <c r="O4" s="19">
        <v>2021</v>
      </c>
      <c r="P4" s="19">
        <v>2022</v>
      </c>
      <c r="Q4" s="19">
        <v>2023</v>
      </c>
      <c r="R4" s="19">
        <v>2024</v>
      </c>
      <c r="S4" s="19">
        <v>2025</v>
      </c>
      <c r="T4" s="118"/>
    </row>
    <row r="5" spans="1:132" ht="15" customHeight="1">
      <c r="A5" s="111" t="s">
        <v>223</v>
      </c>
      <c r="B5" s="112"/>
      <c r="C5" s="112"/>
      <c r="D5" s="112"/>
      <c r="E5" s="112"/>
      <c r="F5" s="112"/>
      <c r="G5" s="112"/>
      <c r="H5" s="112"/>
      <c r="I5" s="112"/>
      <c r="J5" s="112"/>
      <c r="K5" s="112"/>
      <c r="L5" s="112"/>
      <c r="M5" s="112"/>
      <c r="N5" s="112"/>
      <c r="O5" s="112"/>
      <c r="P5" s="112"/>
      <c r="Q5" s="112"/>
      <c r="R5" s="112"/>
      <c r="S5" s="112"/>
      <c r="T5" s="113"/>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row>
    <row r="6" spans="1:132" ht="134.25" customHeight="1">
      <c r="A6" s="119" t="s">
        <v>446</v>
      </c>
      <c r="B6" s="107" t="s">
        <v>445</v>
      </c>
      <c r="C6" s="20" t="s">
        <v>412</v>
      </c>
      <c r="D6" s="21" t="s">
        <v>250</v>
      </c>
      <c r="E6" s="21" t="s">
        <v>500</v>
      </c>
      <c r="F6" s="22" t="s">
        <v>437</v>
      </c>
      <c r="G6" s="85" t="s">
        <v>404</v>
      </c>
      <c r="H6" s="21">
        <v>400</v>
      </c>
      <c r="I6" s="21"/>
      <c r="J6" s="21"/>
      <c r="K6" s="21"/>
      <c r="L6" s="21">
        <v>400</v>
      </c>
      <c r="M6" s="21"/>
      <c r="N6" s="21">
        <v>100</v>
      </c>
      <c r="O6" s="21">
        <v>100</v>
      </c>
      <c r="P6" s="21">
        <v>100</v>
      </c>
      <c r="Q6" s="21">
        <v>100</v>
      </c>
      <c r="R6" s="25"/>
      <c r="S6" s="21"/>
      <c r="T6" s="24" t="s">
        <v>596</v>
      </c>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row>
    <row r="7" spans="1:132" ht="99.75" customHeight="1">
      <c r="A7" s="120"/>
      <c r="B7" s="108"/>
      <c r="C7" s="20" t="s">
        <v>413</v>
      </c>
      <c r="D7" s="21" t="s">
        <v>251</v>
      </c>
      <c r="E7" s="21" t="s">
        <v>501</v>
      </c>
      <c r="F7" s="22"/>
      <c r="G7" s="86"/>
      <c r="H7" s="21">
        <v>200</v>
      </c>
      <c r="I7" s="21"/>
      <c r="J7" s="21"/>
      <c r="K7" s="21"/>
      <c r="L7" s="21">
        <v>200</v>
      </c>
      <c r="M7" s="21"/>
      <c r="N7" s="21">
        <v>50</v>
      </c>
      <c r="O7" s="21">
        <v>50</v>
      </c>
      <c r="P7" s="21">
        <v>50</v>
      </c>
      <c r="Q7" s="21">
        <v>50</v>
      </c>
      <c r="R7" s="25"/>
      <c r="S7" s="21"/>
      <c r="T7" s="24" t="s">
        <v>597</v>
      </c>
    </row>
    <row r="8" spans="1:132" ht="129.75" customHeight="1">
      <c r="A8" s="120"/>
      <c r="B8" s="108"/>
      <c r="C8" s="20" t="s">
        <v>59</v>
      </c>
      <c r="D8" s="21" t="s">
        <v>252</v>
      </c>
      <c r="E8" s="21" t="s">
        <v>502</v>
      </c>
      <c r="F8" s="22"/>
      <c r="G8" s="86"/>
      <c r="H8" s="21">
        <v>500</v>
      </c>
      <c r="I8" s="21"/>
      <c r="J8" s="21"/>
      <c r="K8" s="21"/>
      <c r="L8" s="21">
        <v>500</v>
      </c>
      <c r="M8" s="21"/>
      <c r="N8" s="21">
        <v>100</v>
      </c>
      <c r="O8" s="21">
        <v>150</v>
      </c>
      <c r="P8" s="21">
        <v>150</v>
      </c>
      <c r="Q8" s="21">
        <v>100</v>
      </c>
      <c r="R8" s="25"/>
      <c r="S8" s="21"/>
      <c r="T8" s="24" t="s">
        <v>597</v>
      </c>
    </row>
    <row r="9" spans="1:132" ht="150" customHeight="1">
      <c r="A9" s="120"/>
      <c r="B9" s="108"/>
      <c r="C9" s="20" t="s">
        <v>60</v>
      </c>
      <c r="D9" s="21" t="s">
        <v>253</v>
      </c>
      <c r="E9" s="21" t="s">
        <v>503</v>
      </c>
      <c r="F9" s="22"/>
      <c r="G9" s="86"/>
      <c r="H9" s="21">
        <v>150</v>
      </c>
      <c r="I9" s="21"/>
      <c r="J9" s="21"/>
      <c r="K9" s="21"/>
      <c r="L9" s="21">
        <v>150</v>
      </c>
      <c r="M9" s="21"/>
      <c r="N9" s="21">
        <v>50</v>
      </c>
      <c r="O9" s="21">
        <v>50</v>
      </c>
      <c r="P9" s="21">
        <v>50</v>
      </c>
      <c r="Q9" s="21"/>
      <c r="R9" s="25"/>
      <c r="S9" s="21"/>
      <c r="T9" s="24" t="s">
        <v>598</v>
      </c>
    </row>
    <row r="10" spans="1:132" ht="108" customHeight="1">
      <c r="A10" s="120"/>
      <c r="B10" s="108"/>
      <c r="C10" s="20" t="s">
        <v>61</v>
      </c>
      <c r="D10" s="21" t="s">
        <v>253</v>
      </c>
      <c r="E10" s="21" t="s">
        <v>504</v>
      </c>
      <c r="F10" s="22"/>
      <c r="G10" s="86"/>
      <c r="H10" s="21">
        <v>500</v>
      </c>
      <c r="I10" s="21"/>
      <c r="J10" s="21"/>
      <c r="K10" s="21"/>
      <c r="L10" s="21">
        <v>500</v>
      </c>
      <c r="M10" s="21"/>
      <c r="N10" s="21">
        <v>200</v>
      </c>
      <c r="O10" s="21">
        <v>150</v>
      </c>
      <c r="P10" s="21">
        <v>150</v>
      </c>
      <c r="Q10" s="21"/>
      <c r="R10" s="25"/>
      <c r="S10" s="21"/>
      <c r="T10" s="24" t="s">
        <v>599</v>
      </c>
    </row>
    <row r="11" spans="1:132" ht="159" customHeight="1">
      <c r="A11" s="120"/>
      <c r="B11" s="108"/>
      <c r="C11" s="20" t="s">
        <v>62</v>
      </c>
      <c r="D11" s="21"/>
      <c r="E11" s="21" t="s">
        <v>505</v>
      </c>
      <c r="F11" s="22"/>
      <c r="G11" s="86"/>
      <c r="H11" s="21">
        <v>300</v>
      </c>
      <c r="I11" s="21"/>
      <c r="J11" s="21"/>
      <c r="K11" s="21"/>
      <c r="L11" s="21">
        <v>300</v>
      </c>
      <c r="M11" s="21"/>
      <c r="N11" s="21">
        <v>100</v>
      </c>
      <c r="O11" s="21">
        <v>100</v>
      </c>
      <c r="P11" s="21">
        <v>100</v>
      </c>
      <c r="Q11" s="21"/>
      <c r="R11" s="25"/>
      <c r="S11" s="21"/>
      <c r="T11" s="24" t="s">
        <v>438</v>
      </c>
    </row>
    <row r="12" spans="1:132" ht="184.5" customHeight="1">
      <c r="A12" s="120"/>
      <c r="B12" s="108"/>
      <c r="C12" s="20" t="s">
        <v>63</v>
      </c>
      <c r="D12" s="21" t="s">
        <v>255</v>
      </c>
      <c r="E12" s="21" t="s">
        <v>506</v>
      </c>
      <c r="F12" s="22"/>
      <c r="G12" s="86"/>
      <c r="H12" s="24">
        <v>400</v>
      </c>
      <c r="I12" s="24"/>
      <c r="J12" s="24"/>
      <c r="K12" s="21"/>
      <c r="L12" s="24">
        <v>400</v>
      </c>
      <c r="M12" s="24"/>
      <c r="N12" s="24">
        <v>100</v>
      </c>
      <c r="O12" s="21">
        <v>150</v>
      </c>
      <c r="P12" s="21">
        <v>150</v>
      </c>
      <c r="Q12" s="21"/>
      <c r="R12" s="25"/>
      <c r="S12" s="21"/>
      <c r="T12" s="24" t="s">
        <v>599</v>
      </c>
    </row>
    <row r="13" spans="1:132" ht="147" customHeight="1">
      <c r="A13" s="120"/>
      <c r="B13" s="108"/>
      <c r="C13" s="20" t="s">
        <v>64</v>
      </c>
      <c r="D13" s="21" t="s">
        <v>253</v>
      </c>
      <c r="E13" s="21" t="s">
        <v>507</v>
      </c>
      <c r="F13" s="22"/>
      <c r="G13" s="86"/>
      <c r="H13" s="24">
        <v>120</v>
      </c>
      <c r="I13" s="24"/>
      <c r="J13" s="24"/>
      <c r="K13" s="21"/>
      <c r="L13" s="24">
        <v>120</v>
      </c>
      <c r="M13" s="21"/>
      <c r="N13" s="21">
        <v>50</v>
      </c>
      <c r="O13" s="21">
        <v>30</v>
      </c>
      <c r="P13" s="21">
        <v>20</v>
      </c>
      <c r="Q13" s="21">
        <v>20</v>
      </c>
      <c r="R13" s="25"/>
      <c r="S13" s="21"/>
      <c r="T13" s="24" t="s">
        <v>599</v>
      </c>
    </row>
    <row r="14" spans="1:132" ht="96.75" customHeight="1">
      <c r="A14" s="120"/>
      <c r="B14" s="108"/>
      <c r="C14" s="20" t="s">
        <v>65</v>
      </c>
      <c r="D14" s="21" t="s">
        <v>253</v>
      </c>
      <c r="E14" s="21" t="s">
        <v>268</v>
      </c>
      <c r="F14" s="22"/>
      <c r="G14" s="86"/>
      <c r="H14" s="24">
        <v>600</v>
      </c>
      <c r="I14" s="24"/>
      <c r="J14" s="24"/>
      <c r="K14" s="21"/>
      <c r="L14" s="24">
        <v>600</v>
      </c>
      <c r="M14" s="21"/>
      <c r="N14" s="21">
        <v>100</v>
      </c>
      <c r="O14" s="21">
        <v>120</v>
      </c>
      <c r="P14" s="21">
        <v>180</v>
      </c>
      <c r="Q14" s="21">
        <v>200</v>
      </c>
      <c r="R14" s="23"/>
      <c r="S14" s="21"/>
      <c r="T14" s="24" t="s">
        <v>599</v>
      </c>
    </row>
    <row r="15" spans="1:132" ht="81" customHeight="1">
      <c r="A15" s="120"/>
      <c r="B15" s="108"/>
      <c r="C15" s="20" t="s">
        <v>66</v>
      </c>
      <c r="D15" s="21" t="s">
        <v>253</v>
      </c>
      <c r="E15" s="21" t="s">
        <v>256</v>
      </c>
      <c r="F15" s="22"/>
      <c r="G15" s="86"/>
      <c r="H15" s="24">
        <v>120</v>
      </c>
      <c r="I15" s="24"/>
      <c r="J15" s="24"/>
      <c r="K15" s="21"/>
      <c r="L15" s="24">
        <v>120</v>
      </c>
      <c r="M15" s="21"/>
      <c r="N15" s="21">
        <v>50</v>
      </c>
      <c r="O15" s="21">
        <v>30</v>
      </c>
      <c r="P15" s="21">
        <v>20</v>
      </c>
      <c r="Q15" s="21">
        <v>20</v>
      </c>
      <c r="R15" s="23"/>
      <c r="S15" s="21"/>
      <c r="T15" s="24" t="s">
        <v>599</v>
      </c>
    </row>
    <row r="16" spans="1:132" ht="66.75" customHeight="1">
      <c r="A16" s="120"/>
      <c r="B16" s="108"/>
      <c r="C16" s="20" t="s">
        <v>67</v>
      </c>
      <c r="D16" s="21" t="s">
        <v>253</v>
      </c>
      <c r="E16" s="21" t="s">
        <v>508</v>
      </c>
      <c r="F16" s="22"/>
      <c r="G16" s="86"/>
      <c r="H16" s="24">
        <v>200</v>
      </c>
      <c r="I16" s="24"/>
      <c r="J16" s="24"/>
      <c r="K16" s="21"/>
      <c r="L16" s="24">
        <v>200</v>
      </c>
      <c r="M16" s="21"/>
      <c r="N16" s="21">
        <v>100</v>
      </c>
      <c r="O16" s="21">
        <v>50</v>
      </c>
      <c r="P16" s="21">
        <v>50</v>
      </c>
      <c r="Q16" s="21"/>
      <c r="R16" s="23"/>
      <c r="S16" s="21"/>
      <c r="T16" s="24" t="s">
        <v>599</v>
      </c>
    </row>
    <row r="17" spans="1:20" ht="73.5" customHeight="1">
      <c r="A17" s="120"/>
      <c r="B17" s="108"/>
      <c r="C17" s="20" t="s">
        <v>68</v>
      </c>
      <c r="D17" s="21" t="s">
        <v>253</v>
      </c>
      <c r="E17" s="21" t="s">
        <v>257</v>
      </c>
      <c r="F17" s="22"/>
      <c r="G17" s="86"/>
      <c r="H17" s="24">
        <v>100</v>
      </c>
      <c r="I17" s="24"/>
      <c r="J17" s="24" t="s">
        <v>254</v>
      </c>
      <c r="K17" s="21"/>
      <c r="L17" s="24">
        <v>100</v>
      </c>
      <c r="M17" s="21"/>
      <c r="N17" s="21">
        <v>30</v>
      </c>
      <c r="O17" s="21">
        <v>70</v>
      </c>
      <c r="P17" s="21"/>
      <c r="Q17" s="21"/>
      <c r="R17" s="25"/>
      <c r="S17" s="21"/>
      <c r="T17" s="24" t="s">
        <v>599</v>
      </c>
    </row>
    <row r="18" spans="1:20" ht="65.25" customHeight="1">
      <c r="A18" s="120"/>
      <c r="B18" s="108"/>
      <c r="C18" s="20" t="s">
        <v>69</v>
      </c>
      <c r="D18" s="21" t="s">
        <v>253</v>
      </c>
      <c r="E18" s="21" t="s">
        <v>509</v>
      </c>
      <c r="F18" s="22"/>
      <c r="G18" s="86"/>
      <c r="H18" s="24">
        <v>300</v>
      </c>
      <c r="I18" s="24"/>
      <c r="J18" s="24"/>
      <c r="K18" s="21"/>
      <c r="L18" s="24">
        <v>300</v>
      </c>
      <c r="M18" s="21"/>
      <c r="N18" s="21"/>
      <c r="O18" s="21">
        <v>100</v>
      </c>
      <c r="P18" s="21">
        <v>100</v>
      </c>
      <c r="Q18" s="21">
        <v>100</v>
      </c>
      <c r="R18" s="25"/>
      <c r="S18" s="21"/>
      <c r="T18" s="24" t="s">
        <v>599</v>
      </c>
    </row>
    <row r="19" spans="1:20" ht="144.75" customHeight="1">
      <c r="A19" s="120"/>
      <c r="B19" s="108"/>
      <c r="C19" s="20" t="s">
        <v>70</v>
      </c>
      <c r="D19" s="21" t="s">
        <v>253</v>
      </c>
      <c r="E19" s="21" t="s">
        <v>510</v>
      </c>
      <c r="F19" s="22"/>
      <c r="G19" s="86"/>
      <c r="H19" s="24">
        <v>30</v>
      </c>
      <c r="I19" s="24"/>
      <c r="J19" s="24"/>
      <c r="K19" s="21"/>
      <c r="L19" s="24">
        <v>30</v>
      </c>
      <c r="M19" s="21"/>
      <c r="N19" s="21"/>
      <c r="O19" s="21">
        <v>30</v>
      </c>
      <c r="P19" s="21"/>
      <c r="Q19" s="21"/>
      <c r="R19" s="25"/>
      <c r="S19" s="21"/>
      <c r="T19" s="24" t="s">
        <v>599</v>
      </c>
    </row>
    <row r="20" spans="1:20" ht="103.5" customHeight="1">
      <c r="A20" s="120"/>
      <c r="B20" s="108"/>
      <c r="C20" s="26" t="s">
        <v>414</v>
      </c>
      <c r="D20" s="21" t="s">
        <v>253</v>
      </c>
      <c r="E20" s="21" t="s">
        <v>511</v>
      </c>
      <c r="F20" s="22"/>
      <c r="G20" s="90"/>
      <c r="H20" s="24">
        <v>15</v>
      </c>
      <c r="I20" s="24"/>
      <c r="J20" s="24"/>
      <c r="K20" s="21"/>
      <c r="L20" s="21">
        <v>15</v>
      </c>
      <c r="M20" s="21"/>
      <c r="N20" s="21"/>
      <c r="O20" s="21">
        <v>15</v>
      </c>
      <c r="P20" s="21"/>
      <c r="Q20" s="21"/>
      <c r="R20" s="21"/>
      <c r="S20" s="21"/>
      <c r="T20" s="24" t="s">
        <v>599</v>
      </c>
    </row>
    <row r="21" spans="1:20" ht="126.75" customHeight="1">
      <c r="A21" s="120"/>
      <c r="B21" s="108"/>
      <c r="C21" s="22" t="s">
        <v>563</v>
      </c>
      <c r="D21" s="21" t="s">
        <v>264</v>
      </c>
      <c r="E21" s="21" t="s">
        <v>480</v>
      </c>
      <c r="F21" s="22"/>
      <c r="G21" s="22"/>
      <c r="H21" s="24">
        <v>5</v>
      </c>
      <c r="I21" s="24"/>
      <c r="J21" s="24"/>
      <c r="K21" s="21"/>
      <c r="L21" s="21">
        <v>4</v>
      </c>
      <c r="M21" s="21">
        <v>1</v>
      </c>
      <c r="N21" s="23"/>
      <c r="O21" s="21">
        <v>1</v>
      </c>
      <c r="P21" s="21">
        <v>2</v>
      </c>
      <c r="Q21" s="21">
        <v>1</v>
      </c>
      <c r="R21" s="21">
        <v>1</v>
      </c>
      <c r="S21" s="21"/>
      <c r="T21" s="24" t="s">
        <v>599</v>
      </c>
    </row>
    <row r="22" spans="1:20" ht="108" customHeight="1">
      <c r="A22" s="120"/>
      <c r="B22" s="108"/>
      <c r="C22" s="22" t="s">
        <v>564</v>
      </c>
      <c r="D22" s="21" t="s">
        <v>264</v>
      </c>
      <c r="E22" s="27" t="s">
        <v>604</v>
      </c>
      <c r="F22" s="22"/>
      <c r="G22" s="22"/>
      <c r="H22" s="24">
        <v>5</v>
      </c>
      <c r="I22" s="24"/>
      <c r="J22" s="24"/>
      <c r="K22" s="21"/>
      <c r="L22" s="21">
        <v>5</v>
      </c>
      <c r="M22" s="21"/>
      <c r="N22" s="21"/>
      <c r="O22" s="21"/>
      <c r="P22" s="21">
        <v>2</v>
      </c>
      <c r="Q22" s="21">
        <v>3</v>
      </c>
      <c r="R22" s="21"/>
      <c r="S22" s="21"/>
      <c r="T22" s="24" t="s">
        <v>599</v>
      </c>
    </row>
    <row r="23" spans="1:20" ht="108" customHeight="1">
      <c r="A23" s="120"/>
      <c r="B23" s="108"/>
      <c r="C23" s="22" t="s">
        <v>565</v>
      </c>
      <c r="D23" s="21" t="s">
        <v>264</v>
      </c>
      <c r="E23" s="27" t="s">
        <v>603</v>
      </c>
      <c r="F23" s="22"/>
      <c r="G23" s="22"/>
      <c r="H23" s="24">
        <v>17</v>
      </c>
      <c r="I23" s="24"/>
      <c r="J23" s="24"/>
      <c r="K23" s="21"/>
      <c r="L23" s="21">
        <v>17</v>
      </c>
      <c r="M23" s="21"/>
      <c r="N23" s="23"/>
      <c r="O23" s="21">
        <v>2</v>
      </c>
      <c r="P23" s="21">
        <v>3</v>
      </c>
      <c r="Q23" s="21">
        <v>4</v>
      </c>
      <c r="R23" s="21">
        <v>4</v>
      </c>
      <c r="S23" s="21">
        <v>4</v>
      </c>
      <c r="T23" s="24" t="s">
        <v>600</v>
      </c>
    </row>
    <row r="24" spans="1:20" ht="78.75" customHeight="1">
      <c r="A24" s="121"/>
      <c r="B24" s="125"/>
      <c r="C24" s="22" t="s">
        <v>566</v>
      </c>
      <c r="D24" s="21" t="s">
        <v>264</v>
      </c>
      <c r="E24" s="27" t="s">
        <v>482</v>
      </c>
      <c r="F24" s="22"/>
      <c r="G24" s="22"/>
      <c r="H24" s="24">
        <v>8</v>
      </c>
      <c r="I24" s="24"/>
      <c r="J24" s="24"/>
      <c r="K24" s="21"/>
      <c r="L24" s="21">
        <v>6</v>
      </c>
      <c r="M24" s="21">
        <v>2</v>
      </c>
      <c r="N24" s="23"/>
      <c r="O24" s="21">
        <v>2</v>
      </c>
      <c r="P24" s="21">
        <v>4</v>
      </c>
      <c r="Q24" s="21">
        <v>2</v>
      </c>
      <c r="R24" s="21"/>
      <c r="S24" s="21"/>
      <c r="T24" s="24" t="s">
        <v>599</v>
      </c>
    </row>
    <row r="25" spans="1:20" ht="38.25">
      <c r="A25" s="28"/>
      <c r="B25" s="29"/>
      <c r="C25" s="22" t="s">
        <v>580</v>
      </c>
      <c r="D25" s="21" t="s">
        <v>264</v>
      </c>
      <c r="E25" s="30" t="s">
        <v>481</v>
      </c>
      <c r="F25" s="22"/>
      <c r="G25" s="22"/>
      <c r="H25" s="24">
        <v>0.4</v>
      </c>
      <c r="I25" s="24"/>
      <c r="J25" s="24"/>
      <c r="K25" s="21"/>
      <c r="L25" s="21"/>
      <c r="M25" s="21">
        <v>0.4</v>
      </c>
      <c r="N25" s="21">
        <v>0.2</v>
      </c>
      <c r="O25" s="21">
        <v>0.2</v>
      </c>
      <c r="P25" s="21"/>
      <c r="Q25" s="21"/>
      <c r="R25" s="21"/>
      <c r="S25" s="21"/>
      <c r="T25" s="24" t="s">
        <v>599</v>
      </c>
    </row>
    <row r="26" spans="1:20" ht="143.25" customHeight="1">
      <c r="A26" s="28"/>
      <c r="B26" s="29"/>
      <c r="C26" s="22" t="s">
        <v>483</v>
      </c>
      <c r="D26" s="21" t="s">
        <v>273</v>
      </c>
      <c r="E26" s="85" t="s">
        <v>484</v>
      </c>
      <c r="F26" s="22"/>
      <c r="G26" s="22"/>
      <c r="H26" s="24">
        <v>25</v>
      </c>
      <c r="I26" s="24"/>
      <c r="J26" s="24"/>
      <c r="K26" s="21"/>
      <c r="L26" s="21"/>
      <c r="M26" s="21">
        <v>25</v>
      </c>
      <c r="N26" s="21">
        <v>5</v>
      </c>
      <c r="O26" s="21">
        <v>8</v>
      </c>
      <c r="P26" s="21">
        <v>5</v>
      </c>
      <c r="Q26" s="21">
        <v>7</v>
      </c>
      <c r="R26" s="21"/>
      <c r="S26" s="21"/>
      <c r="T26" s="24" t="s">
        <v>599</v>
      </c>
    </row>
    <row r="27" spans="1:20" ht="73.5" customHeight="1">
      <c r="A27" s="28"/>
      <c r="B27" s="29"/>
      <c r="C27" s="22" t="s">
        <v>605</v>
      </c>
      <c r="D27" s="21" t="s">
        <v>253</v>
      </c>
      <c r="E27" s="90"/>
      <c r="F27" s="22"/>
      <c r="G27" s="22"/>
      <c r="H27" s="24">
        <v>1</v>
      </c>
      <c r="I27" s="24"/>
      <c r="J27" s="24"/>
      <c r="K27" s="21"/>
      <c r="L27" s="21"/>
      <c r="M27" s="21">
        <v>1</v>
      </c>
      <c r="N27" s="21">
        <v>1</v>
      </c>
      <c r="O27" s="21"/>
      <c r="P27" s="21"/>
      <c r="Q27" s="21"/>
      <c r="R27" s="21"/>
      <c r="S27" s="21"/>
      <c r="T27" s="24" t="s">
        <v>599</v>
      </c>
    </row>
    <row r="28" spans="1:20" s="4" customFormat="1" ht="42" customHeight="1">
      <c r="A28" s="28"/>
      <c r="B28" s="29"/>
      <c r="C28" s="22" t="s">
        <v>188</v>
      </c>
      <c r="D28" s="21" t="s">
        <v>253</v>
      </c>
      <c r="E28" s="21"/>
      <c r="F28" s="22"/>
      <c r="G28" s="22"/>
      <c r="H28" s="24">
        <v>4</v>
      </c>
      <c r="I28" s="24"/>
      <c r="J28" s="24"/>
      <c r="K28" s="21"/>
      <c r="L28" s="21"/>
      <c r="M28" s="21">
        <v>4</v>
      </c>
      <c r="N28" s="21">
        <v>2</v>
      </c>
      <c r="O28" s="21">
        <v>2</v>
      </c>
      <c r="P28" s="21"/>
      <c r="Q28" s="21"/>
      <c r="R28" s="21"/>
      <c r="S28" s="21"/>
      <c r="T28" s="24" t="s">
        <v>599</v>
      </c>
    </row>
    <row r="29" spans="1:20" s="2" customFormat="1" ht="18" customHeight="1">
      <c r="A29" s="31"/>
      <c r="B29" s="31"/>
      <c r="C29" s="32" t="s">
        <v>423</v>
      </c>
      <c r="D29" s="21"/>
      <c r="E29" s="21"/>
      <c r="F29" s="28"/>
      <c r="G29" s="28"/>
      <c r="H29" s="33">
        <f>SUM(H6:H28)</f>
        <v>4000.4</v>
      </c>
      <c r="I29" s="33"/>
      <c r="J29" s="33"/>
      <c r="K29" s="19"/>
      <c r="L29" s="19">
        <f t="shared" ref="L29:S29" si="0">SUM(L6:L28)</f>
        <v>3967</v>
      </c>
      <c r="M29" s="19">
        <f t="shared" si="0"/>
        <v>33.4</v>
      </c>
      <c r="N29" s="19">
        <f t="shared" si="0"/>
        <v>1038.2</v>
      </c>
      <c r="O29" s="19">
        <f t="shared" si="0"/>
        <v>1210.2</v>
      </c>
      <c r="P29" s="19">
        <f t="shared" si="0"/>
        <v>1136</v>
      </c>
      <c r="Q29" s="19">
        <f t="shared" si="0"/>
        <v>607</v>
      </c>
      <c r="R29" s="19">
        <f t="shared" si="0"/>
        <v>5</v>
      </c>
      <c r="S29" s="19">
        <f t="shared" si="0"/>
        <v>4</v>
      </c>
      <c r="T29" s="21"/>
    </row>
    <row r="30" spans="1:20" ht="28.5" customHeight="1">
      <c r="A30" s="114" t="s">
        <v>224</v>
      </c>
      <c r="B30" s="115"/>
      <c r="C30" s="115"/>
      <c r="D30" s="115"/>
      <c r="E30" s="115"/>
      <c r="F30" s="115"/>
      <c r="G30" s="115"/>
      <c r="H30" s="115"/>
      <c r="I30" s="115"/>
      <c r="J30" s="115"/>
      <c r="K30" s="115"/>
      <c r="L30" s="115"/>
      <c r="M30" s="115"/>
      <c r="N30" s="115"/>
      <c r="O30" s="115"/>
      <c r="P30" s="115"/>
      <c r="Q30" s="115"/>
      <c r="R30" s="115"/>
      <c r="S30" s="115"/>
      <c r="T30" s="116"/>
    </row>
    <row r="31" spans="1:20" ht="87.75" customHeight="1">
      <c r="A31" s="128" t="s">
        <v>385</v>
      </c>
      <c r="B31" s="119" t="s">
        <v>391</v>
      </c>
      <c r="C31" s="26" t="s">
        <v>485</v>
      </c>
      <c r="D31" s="21" t="s">
        <v>263</v>
      </c>
      <c r="E31" s="21" t="s">
        <v>486</v>
      </c>
      <c r="F31" s="22"/>
      <c r="G31" s="85"/>
      <c r="H31" s="21">
        <v>1.2</v>
      </c>
      <c r="I31" s="21"/>
      <c r="J31" s="21"/>
      <c r="K31" s="21"/>
      <c r="L31" s="21">
        <v>0.5</v>
      </c>
      <c r="M31" s="21">
        <v>0.7</v>
      </c>
      <c r="N31" s="21">
        <v>0.2</v>
      </c>
      <c r="O31" s="21">
        <v>0.2</v>
      </c>
      <c r="P31" s="21">
        <v>0.2</v>
      </c>
      <c r="Q31" s="21">
        <v>0.2</v>
      </c>
      <c r="R31" s="21">
        <v>0.2</v>
      </c>
      <c r="S31" s="21">
        <v>0.2</v>
      </c>
      <c r="T31" s="24" t="s">
        <v>172</v>
      </c>
    </row>
    <row r="32" spans="1:20" ht="145.5" customHeight="1">
      <c r="A32" s="129"/>
      <c r="B32" s="120"/>
      <c r="C32" s="26" t="s">
        <v>421</v>
      </c>
      <c r="D32" s="21" t="s">
        <v>274</v>
      </c>
      <c r="E32" s="21" t="s">
        <v>275</v>
      </c>
      <c r="F32" s="22"/>
      <c r="G32" s="86"/>
      <c r="H32" s="21">
        <v>3</v>
      </c>
      <c r="I32" s="21">
        <v>3</v>
      </c>
      <c r="J32" s="21"/>
      <c r="K32" s="21"/>
      <c r="L32" s="21"/>
      <c r="M32" s="21"/>
      <c r="N32" s="21">
        <v>2</v>
      </c>
      <c r="O32" s="21">
        <v>1</v>
      </c>
      <c r="P32" s="21"/>
      <c r="Q32" s="21"/>
      <c r="R32" s="21"/>
      <c r="S32" s="21"/>
      <c r="T32" s="24" t="s">
        <v>181</v>
      </c>
    </row>
    <row r="33" spans="1:20" ht="143.25" customHeight="1">
      <c r="A33" s="129"/>
      <c r="B33" s="121"/>
      <c r="C33" s="26" t="s">
        <v>416</v>
      </c>
      <c r="D33" s="21" t="s">
        <v>276</v>
      </c>
      <c r="E33" s="21" t="s">
        <v>487</v>
      </c>
      <c r="F33" s="22"/>
      <c r="G33" s="86"/>
      <c r="H33" s="21">
        <v>3</v>
      </c>
      <c r="I33" s="21"/>
      <c r="J33" s="21"/>
      <c r="K33" s="21"/>
      <c r="L33" s="21"/>
      <c r="M33" s="21">
        <v>3</v>
      </c>
      <c r="N33" s="21">
        <v>0.5</v>
      </c>
      <c r="O33" s="21">
        <v>1</v>
      </c>
      <c r="P33" s="21">
        <v>1</v>
      </c>
      <c r="Q33" s="21">
        <v>0.5</v>
      </c>
      <c r="R33" s="21"/>
      <c r="S33" s="21"/>
      <c r="T33" s="24" t="s">
        <v>182</v>
      </c>
    </row>
    <row r="34" spans="1:20" ht="144" customHeight="1">
      <c r="A34" s="129"/>
      <c r="B34" s="119"/>
      <c r="C34" s="20" t="s">
        <v>567</v>
      </c>
      <c r="D34" s="21" t="s">
        <v>269</v>
      </c>
      <c r="E34" s="21" t="s">
        <v>488</v>
      </c>
      <c r="F34" s="22"/>
      <c r="G34" s="86"/>
      <c r="H34" s="21">
        <v>0.7</v>
      </c>
      <c r="I34" s="21"/>
      <c r="J34" s="21"/>
      <c r="K34" s="21"/>
      <c r="L34" s="21"/>
      <c r="M34" s="21">
        <v>0.7</v>
      </c>
      <c r="N34" s="21">
        <v>0.15</v>
      </c>
      <c r="O34" s="21">
        <v>0.15</v>
      </c>
      <c r="P34" s="21">
        <v>0.15</v>
      </c>
      <c r="Q34" s="21">
        <v>0.15</v>
      </c>
      <c r="R34" s="21">
        <v>0.1</v>
      </c>
      <c r="S34" s="21"/>
      <c r="T34" s="24" t="s">
        <v>173</v>
      </c>
    </row>
    <row r="35" spans="1:20" ht="176.25" customHeight="1">
      <c r="A35" s="129"/>
      <c r="B35" s="121"/>
      <c r="C35" s="20" t="s">
        <v>439</v>
      </c>
      <c r="D35" s="21" t="s">
        <v>277</v>
      </c>
      <c r="E35" s="21" t="s">
        <v>489</v>
      </c>
      <c r="F35" s="22"/>
      <c r="G35" s="86"/>
      <c r="H35" s="24">
        <v>2.5</v>
      </c>
      <c r="I35" s="24">
        <v>1</v>
      </c>
      <c r="J35" s="24"/>
      <c r="K35" s="21"/>
      <c r="L35" s="24">
        <v>1.5</v>
      </c>
      <c r="M35" s="21"/>
      <c r="N35" s="21">
        <v>0.5</v>
      </c>
      <c r="O35" s="21">
        <v>1</v>
      </c>
      <c r="P35" s="21">
        <v>0.5</v>
      </c>
      <c r="Q35" s="21">
        <v>0.5</v>
      </c>
      <c r="R35" s="21"/>
      <c r="S35" s="21"/>
      <c r="T35" s="24" t="s">
        <v>183</v>
      </c>
    </row>
    <row r="36" spans="1:20" ht="120" customHeight="1">
      <c r="A36" s="129"/>
      <c r="B36" s="29" t="s">
        <v>392</v>
      </c>
      <c r="C36" s="26" t="s">
        <v>174</v>
      </c>
      <c r="D36" s="21" t="s">
        <v>270</v>
      </c>
      <c r="E36" s="21" t="s">
        <v>285</v>
      </c>
      <c r="F36" s="22"/>
      <c r="G36" s="86"/>
      <c r="H36" s="21">
        <v>2</v>
      </c>
      <c r="I36" s="21"/>
      <c r="J36" s="21"/>
      <c r="K36" s="21"/>
      <c r="L36" s="21">
        <v>1</v>
      </c>
      <c r="M36" s="21">
        <v>1</v>
      </c>
      <c r="N36" s="21">
        <v>0.5</v>
      </c>
      <c r="O36" s="21">
        <v>0.5</v>
      </c>
      <c r="P36" s="21">
        <v>1</v>
      </c>
      <c r="Q36" s="21"/>
      <c r="R36" s="21"/>
      <c r="S36" s="21"/>
      <c r="T36" s="24" t="s">
        <v>184</v>
      </c>
    </row>
    <row r="37" spans="1:20" ht="90" customHeight="1">
      <c r="A37" s="129"/>
      <c r="B37" s="107" t="s">
        <v>258</v>
      </c>
      <c r="C37" s="22" t="s">
        <v>417</v>
      </c>
      <c r="D37" s="21" t="s">
        <v>270</v>
      </c>
      <c r="E37" s="21" t="s">
        <v>266</v>
      </c>
      <c r="F37" s="22"/>
      <c r="G37" s="86"/>
      <c r="H37" s="21">
        <v>0.4</v>
      </c>
      <c r="I37" s="21"/>
      <c r="J37" s="21"/>
      <c r="K37" s="21">
        <v>0.1</v>
      </c>
      <c r="L37" s="21"/>
      <c r="M37" s="21">
        <v>0.3</v>
      </c>
      <c r="N37" s="21"/>
      <c r="O37" s="21">
        <v>0.1</v>
      </c>
      <c r="P37" s="21">
        <v>0.1</v>
      </c>
      <c r="Q37" s="21">
        <v>0.1</v>
      </c>
      <c r="R37" s="21">
        <v>0.1</v>
      </c>
      <c r="S37" s="21"/>
      <c r="T37" s="24" t="s">
        <v>490</v>
      </c>
    </row>
    <row r="38" spans="1:20" ht="117" customHeight="1">
      <c r="A38" s="129"/>
      <c r="B38" s="108"/>
      <c r="C38" s="20" t="s">
        <v>613</v>
      </c>
      <c r="D38" s="21" t="s">
        <v>512</v>
      </c>
      <c r="E38" s="21"/>
      <c r="F38" s="22"/>
      <c r="G38" s="86"/>
      <c r="H38" s="21">
        <v>2</v>
      </c>
      <c r="I38" s="21"/>
      <c r="J38" s="21"/>
      <c r="K38" s="21"/>
      <c r="L38" s="21"/>
      <c r="M38" s="21">
        <v>2</v>
      </c>
      <c r="N38" s="21">
        <v>0.5</v>
      </c>
      <c r="O38" s="21">
        <v>1.5</v>
      </c>
      <c r="P38" s="21"/>
      <c r="Q38" s="21"/>
      <c r="R38" s="21"/>
      <c r="S38" s="21"/>
      <c r="T38" s="24" t="s">
        <v>185</v>
      </c>
    </row>
    <row r="39" spans="1:20" ht="98.25" customHeight="1">
      <c r="A39" s="129"/>
      <c r="B39" s="108"/>
      <c r="C39" s="20" t="s">
        <v>513</v>
      </c>
      <c r="D39" s="21" t="s">
        <v>262</v>
      </c>
      <c r="E39" s="21" t="s">
        <v>491</v>
      </c>
      <c r="F39" s="22"/>
      <c r="G39" s="90"/>
      <c r="H39" s="24">
        <v>5</v>
      </c>
      <c r="I39" s="24"/>
      <c r="J39" s="24"/>
      <c r="K39" s="21"/>
      <c r="L39" s="24">
        <v>2</v>
      </c>
      <c r="M39" s="21">
        <v>3</v>
      </c>
      <c r="N39" s="21">
        <v>2</v>
      </c>
      <c r="O39" s="21">
        <v>3</v>
      </c>
      <c r="P39" s="21"/>
      <c r="Q39" s="21"/>
      <c r="R39" s="21"/>
      <c r="S39" s="21"/>
      <c r="T39" s="24" t="s">
        <v>162</v>
      </c>
    </row>
    <row r="40" spans="1:20" ht="138.75" customHeight="1">
      <c r="A40" s="129"/>
      <c r="B40" s="34"/>
      <c r="C40" s="20" t="s">
        <v>614</v>
      </c>
      <c r="D40" s="21" t="s">
        <v>265</v>
      </c>
      <c r="E40" s="21" t="s">
        <v>278</v>
      </c>
      <c r="F40" s="22"/>
      <c r="G40" s="22"/>
      <c r="H40" s="21">
        <v>0.3</v>
      </c>
      <c r="I40" s="21" t="s">
        <v>254</v>
      </c>
      <c r="J40" s="21"/>
      <c r="K40" s="21">
        <v>0.1</v>
      </c>
      <c r="L40" s="21"/>
      <c r="M40" s="21">
        <v>0.2</v>
      </c>
      <c r="N40" s="21">
        <v>0.2</v>
      </c>
      <c r="O40" s="21">
        <v>0.1</v>
      </c>
      <c r="P40" s="21"/>
      <c r="Q40" s="21"/>
      <c r="R40" s="21"/>
      <c r="S40" s="21"/>
      <c r="T40" s="24" t="s">
        <v>601</v>
      </c>
    </row>
    <row r="41" spans="1:20" ht="63.75">
      <c r="A41" s="129"/>
      <c r="B41" s="34"/>
      <c r="C41" s="20" t="s">
        <v>514</v>
      </c>
      <c r="D41" s="21" t="s">
        <v>279</v>
      </c>
      <c r="E41" s="21" t="s">
        <v>280</v>
      </c>
      <c r="F41" s="22"/>
      <c r="G41" s="22"/>
      <c r="H41" s="21">
        <v>2</v>
      </c>
      <c r="I41" s="21"/>
      <c r="J41" s="21"/>
      <c r="K41" s="21"/>
      <c r="L41" s="21">
        <v>0.5</v>
      </c>
      <c r="M41" s="21">
        <v>1.5</v>
      </c>
      <c r="N41" s="21">
        <v>0.2</v>
      </c>
      <c r="O41" s="21">
        <v>0.2</v>
      </c>
      <c r="P41" s="21">
        <v>0.5</v>
      </c>
      <c r="Q41" s="21">
        <v>0.5</v>
      </c>
      <c r="R41" s="21">
        <v>0.6</v>
      </c>
      <c r="S41" s="21"/>
      <c r="T41" s="24" t="s">
        <v>79</v>
      </c>
    </row>
    <row r="42" spans="1:20" ht="107.25" customHeight="1">
      <c r="A42" s="129"/>
      <c r="B42" s="34"/>
      <c r="C42" s="35" t="s">
        <v>515</v>
      </c>
      <c r="D42" s="21" t="s">
        <v>492</v>
      </c>
      <c r="E42" s="21" t="s">
        <v>267</v>
      </c>
      <c r="F42" s="22"/>
      <c r="G42" s="22"/>
      <c r="H42" s="21">
        <v>22.5</v>
      </c>
      <c r="I42" s="21"/>
      <c r="J42" s="21"/>
      <c r="K42" s="21"/>
      <c r="L42" s="21">
        <v>22.5</v>
      </c>
      <c r="M42" s="21"/>
      <c r="N42" s="21">
        <v>1.5</v>
      </c>
      <c r="O42" s="21">
        <v>7</v>
      </c>
      <c r="P42" s="21">
        <v>10</v>
      </c>
      <c r="Q42" s="21">
        <v>4</v>
      </c>
      <c r="R42" s="21"/>
      <c r="S42" s="21"/>
      <c r="T42" s="24" t="s">
        <v>212</v>
      </c>
    </row>
    <row r="43" spans="1:20" ht="175.5" customHeight="1">
      <c r="A43" s="129"/>
      <c r="B43" s="34"/>
      <c r="C43" s="26" t="s">
        <v>516</v>
      </c>
      <c r="D43" s="21" t="s">
        <v>283</v>
      </c>
      <c r="E43" s="21" t="s">
        <v>493</v>
      </c>
      <c r="F43" s="22"/>
      <c r="G43" s="22"/>
      <c r="H43" s="21">
        <v>3</v>
      </c>
      <c r="I43" s="21"/>
      <c r="J43" s="21"/>
      <c r="K43" s="21"/>
      <c r="L43" s="21"/>
      <c r="M43" s="21">
        <v>3</v>
      </c>
      <c r="N43" s="21"/>
      <c r="O43" s="21">
        <v>1</v>
      </c>
      <c r="P43" s="21">
        <v>1</v>
      </c>
      <c r="Q43" s="21">
        <v>1</v>
      </c>
      <c r="R43" s="21"/>
      <c r="S43" s="21"/>
      <c r="T43" s="24" t="s">
        <v>213</v>
      </c>
    </row>
    <row r="44" spans="1:20" ht="63.75" customHeight="1">
      <c r="A44" s="129"/>
      <c r="B44" s="34"/>
      <c r="C44" s="26" t="s">
        <v>32</v>
      </c>
      <c r="D44" s="21" t="s">
        <v>422</v>
      </c>
      <c r="E44" s="21"/>
      <c r="F44" s="22"/>
      <c r="G44" s="22"/>
      <c r="H44" s="21">
        <v>36.5</v>
      </c>
      <c r="I44" s="21"/>
      <c r="J44" s="21"/>
      <c r="K44" s="21"/>
      <c r="L44" s="21">
        <v>36.5</v>
      </c>
      <c r="M44" s="21"/>
      <c r="N44" s="21">
        <v>1.5</v>
      </c>
      <c r="O44" s="21">
        <v>10</v>
      </c>
      <c r="P44" s="21">
        <v>10</v>
      </c>
      <c r="Q44" s="21">
        <v>15</v>
      </c>
      <c r="R44" s="21"/>
      <c r="S44" s="21"/>
      <c r="T44" s="24" t="s">
        <v>212</v>
      </c>
    </row>
    <row r="45" spans="1:20" ht="132" customHeight="1">
      <c r="A45" s="129"/>
      <c r="B45" s="34"/>
      <c r="C45" s="26" t="s">
        <v>615</v>
      </c>
      <c r="D45" s="21" t="s">
        <v>281</v>
      </c>
      <c r="E45" s="21" t="s">
        <v>75</v>
      </c>
      <c r="F45" s="22"/>
      <c r="G45" s="22"/>
      <c r="H45" s="21">
        <v>5</v>
      </c>
      <c r="I45" s="21">
        <v>4</v>
      </c>
      <c r="J45" s="21"/>
      <c r="K45" s="21"/>
      <c r="L45" s="21">
        <v>1</v>
      </c>
      <c r="M45" s="21"/>
      <c r="N45" s="21"/>
      <c r="O45" s="21">
        <v>1</v>
      </c>
      <c r="P45" s="21">
        <v>1</v>
      </c>
      <c r="Q45" s="21">
        <v>1</v>
      </c>
      <c r="R45" s="21">
        <v>1</v>
      </c>
      <c r="S45" s="21">
        <v>1</v>
      </c>
      <c r="T45" s="24" t="s">
        <v>602</v>
      </c>
    </row>
    <row r="46" spans="1:20" ht="88.5" customHeight="1">
      <c r="A46" s="129"/>
      <c r="B46" s="34"/>
      <c r="C46" s="26" t="s">
        <v>517</v>
      </c>
      <c r="D46" s="21" t="s">
        <v>282</v>
      </c>
      <c r="E46" s="21" t="s">
        <v>494</v>
      </c>
      <c r="F46" s="22"/>
      <c r="G46" s="22"/>
      <c r="H46" s="21">
        <v>8</v>
      </c>
      <c r="I46" s="21"/>
      <c r="J46" s="21"/>
      <c r="K46" s="21"/>
      <c r="L46" s="21">
        <v>6</v>
      </c>
      <c r="M46" s="21">
        <v>2</v>
      </c>
      <c r="N46" s="21"/>
      <c r="O46" s="21">
        <v>2</v>
      </c>
      <c r="P46" s="21">
        <v>2</v>
      </c>
      <c r="Q46" s="21">
        <v>2</v>
      </c>
      <c r="R46" s="21">
        <v>2</v>
      </c>
      <c r="S46" s="21"/>
      <c r="T46" s="24" t="s">
        <v>163</v>
      </c>
    </row>
    <row r="47" spans="1:20" ht="136.5" customHeight="1">
      <c r="A47" s="129"/>
      <c r="B47" s="29"/>
      <c r="C47" s="26" t="s">
        <v>518</v>
      </c>
      <c r="D47" s="21" t="s">
        <v>495</v>
      </c>
      <c r="E47" s="21" t="s">
        <v>496</v>
      </c>
      <c r="F47" s="22"/>
      <c r="G47" s="22"/>
      <c r="H47" s="21">
        <v>14</v>
      </c>
      <c r="I47" s="21">
        <v>5</v>
      </c>
      <c r="J47" s="21"/>
      <c r="K47" s="21"/>
      <c r="L47" s="21">
        <v>5</v>
      </c>
      <c r="M47" s="21">
        <v>4</v>
      </c>
      <c r="N47" s="21"/>
      <c r="O47" s="21">
        <v>3</v>
      </c>
      <c r="P47" s="21">
        <v>3</v>
      </c>
      <c r="Q47" s="21">
        <v>3</v>
      </c>
      <c r="R47" s="21">
        <v>3</v>
      </c>
      <c r="S47" s="21">
        <v>2</v>
      </c>
      <c r="T47" s="24" t="s">
        <v>164</v>
      </c>
    </row>
    <row r="48" spans="1:20" ht="117.75" customHeight="1">
      <c r="A48" s="129"/>
      <c r="B48" s="29"/>
      <c r="C48" s="26" t="s">
        <v>586</v>
      </c>
      <c r="D48" s="21" t="s">
        <v>261</v>
      </c>
      <c r="E48" s="21" t="s">
        <v>497</v>
      </c>
      <c r="F48" s="22"/>
      <c r="G48" s="22"/>
      <c r="H48" s="21">
        <v>10</v>
      </c>
      <c r="I48" s="21">
        <v>7</v>
      </c>
      <c r="J48" s="21"/>
      <c r="K48" s="21"/>
      <c r="L48" s="21">
        <v>3</v>
      </c>
      <c r="M48" s="21"/>
      <c r="N48" s="21"/>
      <c r="O48" s="21">
        <v>3</v>
      </c>
      <c r="P48" s="21">
        <v>2</v>
      </c>
      <c r="Q48" s="21">
        <v>2</v>
      </c>
      <c r="R48" s="21">
        <v>2</v>
      </c>
      <c r="S48" s="21">
        <v>1</v>
      </c>
      <c r="T48" s="24" t="s">
        <v>165</v>
      </c>
    </row>
    <row r="49" spans="1:21" ht="139.5" customHeight="1">
      <c r="A49" s="129"/>
      <c r="B49" s="29"/>
      <c r="C49" s="26" t="s">
        <v>519</v>
      </c>
      <c r="D49" s="21" t="s">
        <v>260</v>
      </c>
      <c r="E49" s="21" t="s">
        <v>498</v>
      </c>
      <c r="F49" s="22"/>
      <c r="G49" s="22"/>
      <c r="H49" s="21">
        <v>72</v>
      </c>
      <c r="I49" s="21">
        <v>30</v>
      </c>
      <c r="J49" s="21"/>
      <c r="K49" s="21"/>
      <c r="L49" s="21">
        <v>42</v>
      </c>
      <c r="M49" s="21"/>
      <c r="N49" s="21"/>
      <c r="O49" s="21">
        <v>10</v>
      </c>
      <c r="P49" s="21">
        <v>10</v>
      </c>
      <c r="Q49" s="21">
        <v>15</v>
      </c>
      <c r="R49" s="21">
        <v>20</v>
      </c>
      <c r="S49" s="21">
        <v>17</v>
      </c>
      <c r="T49" s="24" t="s">
        <v>166</v>
      </c>
    </row>
    <row r="50" spans="1:21" ht="81.75" customHeight="1">
      <c r="A50" s="129"/>
      <c r="B50" s="29"/>
      <c r="C50" s="20" t="s">
        <v>616</v>
      </c>
      <c r="D50" s="21"/>
      <c r="E50" s="21"/>
      <c r="F50" s="22"/>
      <c r="G50" s="22"/>
      <c r="H50" s="21">
        <v>0.4</v>
      </c>
      <c r="I50" s="21"/>
      <c r="J50" s="21"/>
      <c r="K50" s="21"/>
      <c r="L50" s="21">
        <v>0.2</v>
      </c>
      <c r="M50" s="21">
        <v>0.2</v>
      </c>
      <c r="N50" s="21">
        <v>0.1</v>
      </c>
      <c r="O50" s="21">
        <v>0.1</v>
      </c>
      <c r="P50" s="21">
        <v>0.2</v>
      </c>
      <c r="Q50" s="21"/>
      <c r="R50" s="21"/>
      <c r="S50" s="21"/>
      <c r="T50" s="24" t="s">
        <v>167</v>
      </c>
    </row>
    <row r="51" spans="1:21" ht="89.25">
      <c r="A51" s="129"/>
      <c r="B51" s="29"/>
      <c r="C51" s="26" t="s">
        <v>520</v>
      </c>
      <c r="D51" s="21" t="s">
        <v>259</v>
      </c>
      <c r="E51" s="21" t="s">
        <v>499</v>
      </c>
      <c r="F51" s="22"/>
      <c r="G51" s="22"/>
      <c r="H51" s="21">
        <v>10</v>
      </c>
      <c r="I51" s="21"/>
      <c r="J51" s="21"/>
      <c r="K51" s="21"/>
      <c r="L51" s="21">
        <v>10</v>
      </c>
      <c r="M51" s="21"/>
      <c r="N51" s="21"/>
      <c r="O51" s="21">
        <v>2</v>
      </c>
      <c r="P51" s="21">
        <v>2</v>
      </c>
      <c r="Q51" s="21">
        <v>2</v>
      </c>
      <c r="R51" s="21">
        <v>4</v>
      </c>
      <c r="S51" s="21"/>
      <c r="T51" s="24" t="s">
        <v>168</v>
      </c>
    </row>
    <row r="52" spans="1:21" ht="128.25" customHeight="1">
      <c r="A52" s="129"/>
      <c r="B52" s="29"/>
      <c r="C52" s="26" t="s">
        <v>535</v>
      </c>
      <c r="D52" s="21" t="s">
        <v>260</v>
      </c>
      <c r="E52" s="21" t="s">
        <v>72</v>
      </c>
      <c r="F52" s="22"/>
      <c r="G52" s="22"/>
      <c r="H52" s="21">
        <v>72</v>
      </c>
      <c r="I52" s="21">
        <v>30</v>
      </c>
      <c r="J52" s="21"/>
      <c r="K52" s="21"/>
      <c r="L52" s="21">
        <v>42</v>
      </c>
      <c r="M52" s="21"/>
      <c r="N52" s="21"/>
      <c r="O52" s="21">
        <v>10</v>
      </c>
      <c r="P52" s="21">
        <v>10</v>
      </c>
      <c r="Q52" s="21">
        <v>15</v>
      </c>
      <c r="R52" s="21">
        <v>20</v>
      </c>
      <c r="S52" s="21">
        <v>17</v>
      </c>
      <c r="T52" s="24" t="s">
        <v>240</v>
      </c>
    </row>
    <row r="53" spans="1:21" ht="89.25">
      <c r="A53" s="129"/>
      <c r="B53" s="29"/>
      <c r="C53" s="26" t="s">
        <v>617</v>
      </c>
      <c r="D53" s="21" t="s">
        <v>284</v>
      </c>
      <c r="E53" s="36" t="s">
        <v>33</v>
      </c>
      <c r="F53" s="22"/>
      <c r="G53" s="22"/>
      <c r="H53" s="21">
        <v>120</v>
      </c>
      <c r="I53" s="21"/>
      <c r="J53" s="21"/>
      <c r="K53" s="21"/>
      <c r="L53" s="21">
        <v>120</v>
      </c>
      <c r="M53" s="21"/>
      <c r="N53" s="21"/>
      <c r="O53" s="21"/>
      <c r="P53" s="21">
        <v>40</v>
      </c>
      <c r="Q53" s="21">
        <v>40</v>
      </c>
      <c r="R53" s="21">
        <v>40</v>
      </c>
      <c r="S53" s="21"/>
      <c r="T53" s="24" t="s">
        <v>440</v>
      </c>
    </row>
    <row r="54" spans="1:21" ht="55.5" customHeight="1">
      <c r="A54" s="130"/>
      <c r="B54" s="29"/>
      <c r="C54" s="26" t="s">
        <v>581</v>
      </c>
      <c r="D54" s="21" t="s">
        <v>606</v>
      </c>
      <c r="E54" s="23"/>
      <c r="F54" s="22"/>
      <c r="G54" s="22"/>
      <c r="H54" s="21">
        <v>144.5</v>
      </c>
      <c r="I54" s="21"/>
      <c r="J54" s="21"/>
      <c r="K54" s="21"/>
      <c r="L54" s="21">
        <v>144.5</v>
      </c>
      <c r="M54" s="21"/>
      <c r="N54" s="21"/>
      <c r="O54" s="21">
        <v>100.5</v>
      </c>
      <c r="P54" s="21">
        <v>44</v>
      </c>
      <c r="Q54" s="21"/>
      <c r="R54" s="21"/>
      <c r="S54" s="21"/>
      <c r="T54" s="24" t="s">
        <v>579</v>
      </c>
    </row>
    <row r="55" spans="1:21">
      <c r="A55" s="28"/>
      <c r="B55" s="28"/>
      <c r="C55" s="37" t="s">
        <v>423</v>
      </c>
      <c r="D55" s="21"/>
      <c r="E55" s="21"/>
      <c r="F55" s="28"/>
      <c r="G55" s="28"/>
      <c r="H55" s="19">
        <f t="shared" ref="H55:M55" si="1">SUM(H31:H54)</f>
        <v>540</v>
      </c>
      <c r="I55" s="19">
        <f t="shared" si="1"/>
        <v>80</v>
      </c>
      <c r="J55" s="19">
        <f t="shared" si="1"/>
        <v>0</v>
      </c>
      <c r="K55" s="19">
        <f t="shared" si="1"/>
        <v>0.2</v>
      </c>
      <c r="L55" s="19">
        <f t="shared" si="1"/>
        <v>438.2</v>
      </c>
      <c r="M55" s="19">
        <f t="shared" si="1"/>
        <v>21.599999999999998</v>
      </c>
      <c r="N55" s="19">
        <f t="shared" ref="N55:S55" si="2">SUM(N31:N54)</f>
        <v>9.85</v>
      </c>
      <c r="O55" s="19">
        <f t="shared" si="2"/>
        <v>158.35</v>
      </c>
      <c r="P55" s="19">
        <f t="shared" si="2"/>
        <v>138.65</v>
      </c>
      <c r="Q55" s="19">
        <f t="shared" si="2"/>
        <v>101.95</v>
      </c>
      <c r="R55" s="19">
        <f t="shared" si="2"/>
        <v>93</v>
      </c>
      <c r="S55" s="19">
        <f t="shared" si="2"/>
        <v>38.200000000000003</v>
      </c>
      <c r="T55" s="21"/>
      <c r="U55" s="17"/>
    </row>
    <row r="56" spans="1:21" s="2" customFormat="1" ht="27" customHeight="1">
      <c r="A56" s="114" t="s">
        <v>225</v>
      </c>
      <c r="B56" s="115"/>
      <c r="C56" s="115"/>
      <c r="D56" s="115"/>
      <c r="E56" s="115"/>
      <c r="F56" s="115"/>
      <c r="G56" s="115"/>
      <c r="H56" s="115"/>
      <c r="I56" s="115"/>
      <c r="J56" s="115"/>
      <c r="K56" s="115"/>
      <c r="L56" s="115"/>
      <c r="M56" s="115"/>
      <c r="N56" s="115"/>
      <c r="O56" s="115"/>
      <c r="P56" s="115"/>
      <c r="Q56" s="115"/>
      <c r="R56" s="115"/>
      <c r="S56" s="115"/>
      <c r="T56" s="116"/>
    </row>
    <row r="57" spans="1:21" ht="63.75">
      <c r="A57" s="119" t="s">
        <v>73</v>
      </c>
      <c r="B57" s="119" t="s">
        <v>74</v>
      </c>
      <c r="C57" s="26" t="s">
        <v>568</v>
      </c>
      <c r="D57" s="21" t="s">
        <v>569</v>
      </c>
      <c r="E57" s="21" t="s">
        <v>570</v>
      </c>
      <c r="F57" s="28"/>
      <c r="G57" s="28"/>
      <c r="H57" s="21">
        <v>0.6</v>
      </c>
      <c r="I57" s="21"/>
      <c r="J57" s="21"/>
      <c r="K57" s="21"/>
      <c r="L57" s="21">
        <v>0.4</v>
      </c>
      <c r="M57" s="21">
        <v>0.2</v>
      </c>
      <c r="N57" s="21">
        <v>0.6</v>
      </c>
      <c r="O57" s="21"/>
      <c r="P57" s="21"/>
      <c r="Q57" s="21"/>
      <c r="R57" s="21"/>
      <c r="S57" s="21"/>
      <c r="T57" s="21" t="s">
        <v>571</v>
      </c>
    </row>
    <row r="58" spans="1:21" ht="28.5" customHeight="1">
      <c r="A58" s="121"/>
      <c r="B58" s="121"/>
      <c r="C58" s="26" t="s">
        <v>540</v>
      </c>
      <c r="D58" s="21" t="s">
        <v>607</v>
      </c>
      <c r="E58" s="21"/>
      <c r="F58" s="28"/>
      <c r="G58" s="28"/>
      <c r="H58" s="21">
        <v>2.5</v>
      </c>
      <c r="I58" s="21"/>
      <c r="J58" s="21"/>
      <c r="K58" s="21"/>
      <c r="L58" s="21">
        <v>2.5</v>
      </c>
      <c r="M58" s="21"/>
      <c r="N58" s="21"/>
      <c r="O58" s="21">
        <v>1.5</v>
      </c>
      <c r="P58" s="21">
        <v>1</v>
      </c>
      <c r="Q58" s="21"/>
      <c r="R58" s="21"/>
      <c r="S58" s="21"/>
      <c r="T58" s="21" t="s">
        <v>541</v>
      </c>
    </row>
    <row r="59" spans="1:21" s="4" customFormat="1" ht="15">
      <c r="A59" s="28"/>
      <c r="B59" s="28"/>
      <c r="C59" s="37" t="s">
        <v>423</v>
      </c>
      <c r="D59" s="21"/>
      <c r="E59" s="21"/>
      <c r="F59" s="28"/>
      <c r="G59" s="28"/>
      <c r="H59" s="19">
        <f>SUM(H57:H58)</f>
        <v>3.1</v>
      </c>
      <c r="I59" s="19"/>
      <c r="J59" s="19"/>
      <c r="K59" s="19"/>
      <c r="L59" s="19">
        <f>SUM(L57:L58)</f>
        <v>2.9</v>
      </c>
      <c r="M59" s="19">
        <f>SUM(M57:M58)</f>
        <v>0.2</v>
      </c>
      <c r="N59" s="19">
        <v>0.6</v>
      </c>
      <c r="O59" s="19">
        <f>SUM(O58)</f>
        <v>1.5</v>
      </c>
      <c r="P59" s="19">
        <f>SUM(P58)</f>
        <v>1</v>
      </c>
      <c r="Q59" s="19"/>
      <c r="R59" s="19"/>
      <c r="S59" s="19"/>
      <c r="T59" s="21"/>
    </row>
    <row r="60" spans="1:21" ht="18" customHeight="1">
      <c r="A60" s="122" t="s">
        <v>238</v>
      </c>
      <c r="B60" s="123"/>
      <c r="C60" s="123"/>
      <c r="D60" s="123"/>
      <c r="E60" s="123"/>
      <c r="F60" s="123"/>
      <c r="G60" s="123"/>
      <c r="H60" s="123"/>
      <c r="I60" s="123"/>
      <c r="J60" s="123"/>
      <c r="K60" s="123"/>
      <c r="L60" s="123"/>
      <c r="M60" s="123"/>
      <c r="N60" s="123"/>
      <c r="O60" s="123"/>
      <c r="P60" s="123"/>
      <c r="Q60" s="123"/>
      <c r="R60" s="123"/>
      <c r="S60" s="123"/>
      <c r="T60" s="124"/>
    </row>
    <row r="61" spans="1:21" ht="78.75" customHeight="1">
      <c r="A61" s="83" t="s">
        <v>45</v>
      </c>
      <c r="B61" s="101" t="s">
        <v>387</v>
      </c>
      <c r="C61" s="38" t="s">
        <v>415</v>
      </c>
      <c r="D61" s="25" t="s">
        <v>286</v>
      </c>
      <c r="E61" s="25" t="s">
        <v>287</v>
      </c>
      <c r="F61" s="39"/>
      <c r="G61" s="85" t="s">
        <v>410</v>
      </c>
      <c r="H61" s="25">
        <v>5.8</v>
      </c>
      <c r="I61" s="25">
        <v>5.8</v>
      </c>
      <c r="J61" s="25"/>
      <c r="K61" s="25"/>
      <c r="L61" s="25"/>
      <c r="M61" s="25"/>
      <c r="N61" s="25">
        <v>2</v>
      </c>
      <c r="O61" s="25">
        <v>3.8</v>
      </c>
      <c r="P61" s="25"/>
      <c r="Q61" s="25"/>
      <c r="R61" s="25"/>
      <c r="S61" s="25"/>
      <c r="T61" s="25" t="s">
        <v>441</v>
      </c>
    </row>
    <row r="62" spans="1:21" ht="97.5" customHeight="1">
      <c r="A62" s="84"/>
      <c r="B62" s="102"/>
      <c r="C62" s="38" t="s">
        <v>608</v>
      </c>
      <c r="D62" s="25" t="s">
        <v>291</v>
      </c>
      <c r="E62" s="25"/>
      <c r="F62" s="39"/>
      <c r="G62" s="90"/>
      <c r="H62" s="25">
        <v>0.3</v>
      </c>
      <c r="I62" s="25"/>
      <c r="J62" s="25"/>
      <c r="K62" s="25">
        <v>0.3</v>
      </c>
      <c r="L62" s="25"/>
      <c r="M62" s="25"/>
      <c r="N62" s="25">
        <v>0.3</v>
      </c>
      <c r="O62" s="25"/>
      <c r="P62" s="25"/>
      <c r="Q62" s="25"/>
      <c r="R62" s="25"/>
      <c r="S62" s="25"/>
      <c r="T62" s="25" t="s">
        <v>442</v>
      </c>
    </row>
    <row r="63" spans="1:21" ht="108.75" customHeight="1">
      <c r="A63" s="84"/>
      <c r="B63" s="103"/>
      <c r="C63" s="38" t="s">
        <v>609</v>
      </c>
      <c r="D63" s="25" t="s">
        <v>292</v>
      </c>
      <c r="E63" s="25"/>
      <c r="F63" s="39"/>
      <c r="G63" s="26"/>
      <c r="H63" s="25">
        <v>5</v>
      </c>
      <c r="I63" s="25">
        <v>5</v>
      </c>
      <c r="J63" s="25"/>
      <c r="K63" s="25"/>
      <c r="L63" s="25"/>
      <c r="M63" s="25"/>
      <c r="N63" s="25">
        <v>0.5</v>
      </c>
      <c r="O63" s="25">
        <v>1.2</v>
      </c>
      <c r="P63" s="25">
        <v>1.5</v>
      </c>
      <c r="Q63" s="25">
        <v>1.8</v>
      </c>
      <c r="R63" s="25"/>
      <c r="S63" s="25"/>
      <c r="T63" s="25" t="s">
        <v>443</v>
      </c>
    </row>
    <row r="64" spans="1:21" ht="94.5" customHeight="1">
      <c r="A64" s="84"/>
      <c r="B64" s="101" t="s">
        <v>386</v>
      </c>
      <c r="C64" s="38" t="s">
        <v>610</v>
      </c>
      <c r="D64" s="21" t="s">
        <v>288</v>
      </c>
      <c r="E64" s="85" t="s">
        <v>289</v>
      </c>
      <c r="F64" s="28"/>
      <c r="G64" s="26"/>
      <c r="H64" s="21">
        <v>14</v>
      </c>
      <c r="I64" s="21">
        <v>14</v>
      </c>
      <c r="J64" s="21"/>
      <c r="K64" s="21"/>
      <c r="L64" s="21"/>
      <c r="M64" s="21"/>
      <c r="N64" s="21">
        <v>7</v>
      </c>
      <c r="O64" s="21">
        <v>7</v>
      </c>
      <c r="P64" s="21"/>
      <c r="Q64" s="21"/>
      <c r="R64" s="21"/>
      <c r="S64" s="21"/>
      <c r="T64" s="21" t="s">
        <v>444</v>
      </c>
    </row>
    <row r="65" spans="1:21" ht="83.25" customHeight="1">
      <c r="A65" s="94"/>
      <c r="B65" s="102"/>
      <c r="C65" s="38" t="s">
        <v>611</v>
      </c>
      <c r="D65" s="21" t="s">
        <v>288</v>
      </c>
      <c r="E65" s="86"/>
      <c r="F65" s="28"/>
      <c r="G65" s="26"/>
      <c r="H65" s="21">
        <v>14</v>
      </c>
      <c r="I65" s="21">
        <v>14</v>
      </c>
      <c r="J65" s="21"/>
      <c r="K65" s="21"/>
      <c r="L65" s="21"/>
      <c r="M65" s="21"/>
      <c r="N65" s="21">
        <v>7</v>
      </c>
      <c r="O65" s="21">
        <v>7</v>
      </c>
      <c r="P65" s="21"/>
      <c r="Q65" s="21"/>
      <c r="R65" s="21"/>
      <c r="S65" s="21"/>
      <c r="T65" s="21" t="s">
        <v>80</v>
      </c>
    </row>
    <row r="66" spans="1:21" ht="93.75" customHeight="1">
      <c r="A66" s="40"/>
      <c r="B66" s="102"/>
      <c r="C66" s="38" t="s">
        <v>587</v>
      </c>
      <c r="D66" s="21" t="s">
        <v>288</v>
      </c>
      <c r="E66" s="86"/>
      <c r="F66" s="28"/>
      <c r="G66" s="26"/>
      <c r="H66" s="21">
        <v>12</v>
      </c>
      <c r="I66" s="21">
        <v>12</v>
      </c>
      <c r="J66" s="21"/>
      <c r="K66" s="21"/>
      <c r="L66" s="21"/>
      <c r="M66" s="21"/>
      <c r="N66" s="21">
        <v>6</v>
      </c>
      <c r="O66" s="21">
        <v>6</v>
      </c>
      <c r="P66" s="21"/>
      <c r="Q66" s="21"/>
      <c r="R66" s="21"/>
      <c r="S66" s="21"/>
      <c r="T66" s="21" t="s">
        <v>81</v>
      </c>
    </row>
    <row r="67" spans="1:21" ht="74.25" customHeight="1">
      <c r="A67" s="40"/>
      <c r="B67" s="102"/>
      <c r="C67" s="41" t="s">
        <v>588</v>
      </c>
      <c r="D67" s="21" t="s">
        <v>288</v>
      </c>
      <c r="E67" s="86"/>
      <c r="F67" s="28"/>
      <c r="G67" s="26"/>
      <c r="H67" s="21">
        <v>25</v>
      </c>
      <c r="I67" s="21"/>
      <c r="J67" s="21"/>
      <c r="K67" s="21"/>
      <c r="L67" s="21"/>
      <c r="M67" s="21">
        <v>25</v>
      </c>
      <c r="N67" s="21">
        <v>15</v>
      </c>
      <c r="O67" s="21">
        <v>10</v>
      </c>
      <c r="P67" s="21"/>
      <c r="Q67" s="21"/>
      <c r="R67" s="21"/>
      <c r="S67" s="21"/>
      <c r="T67" s="21" t="s">
        <v>76</v>
      </c>
    </row>
    <row r="68" spans="1:21" ht="84" customHeight="1">
      <c r="A68" s="40"/>
      <c r="B68" s="102"/>
      <c r="C68" s="38" t="s">
        <v>589</v>
      </c>
      <c r="D68" s="21" t="s">
        <v>288</v>
      </c>
      <c r="E68" s="86"/>
      <c r="F68" s="28"/>
      <c r="G68" s="26"/>
      <c r="H68" s="21">
        <v>12</v>
      </c>
      <c r="I68" s="21"/>
      <c r="J68" s="21"/>
      <c r="K68" s="21"/>
      <c r="L68" s="21"/>
      <c r="M68" s="21">
        <v>12</v>
      </c>
      <c r="N68" s="21">
        <v>4</v>
      </c>
      <c r="O68" s="21">
        <v>5</v>
      </c>
      <c r="P68" s="21">
        <v>3</v>
      </c>
      <c r="Q68" s="21"/>
      <c r="R68" s="21"/>
      <c r="S68" s="21"/>
      <c r="T68" s="21" t="s">
        <v>82</v>
      </c>
    </row>
    <row r="69" spans="1:21" ht="81.75" customHeight="1">
      <c r="A69" s="40"/>
      <c r="B69" s="102"/>
      <c r="C69" s="41" t="s">
        <v>592</v>
      </c>
      <c r="D69" s="21" t="s">
        <v>288</v>
      </c>
      <c r="E69" s="86"/>
      <c r="F69" s="28"/>
      <c r="G69" s="26"/>
      <c r="H69" s="21">
        <v>7.3</v>
      </c>
      <c r="I69" s="21"/>
      <c r="J69" s="21"/>
      <c r="K69" s="21"/>
      <c r="L69" s="21"/>
      <c r="M69" s="21">
        <v>7.3</v>
      </c>
      <c r="N69" s="21">
        <v>5</v>
      </c>
      <c r="O69" s="21">
        <v>2.2999999999999998</v>
      </c>
      <c r="P69" s="21"/>
      <c r="Q69" s="21"/>
      <c r="R69" s="21"/>
      <c r="S69" s="21"/>
      <c r="T69" s="21" t="s">
        <v>83</v>
      </c>
    </row>
    <row r="70" spans="1:21" ht="88.5" customHeight="1">
      <c r="A70" s="40"/>
      <c r="B70" s="102"/>
      <c r="C70" s="38" t="s">
        <v>591</v>
      </c>
      <c r="D70" s="21" t="s">
        <v>288</v>
      </c>
      <c r="E70" s="86"/>
      <c r="F70" s="28"/>
      <c r="G70" s="26"/>
      <c r="H70" s="21">
        <v>6.5</v>
      </c>
      <c r="I70" s="21"/>
      <c r="J70" s="21"/>
      <c r="K70" s="21"/>
      <c r="L70" s="21"/>
      <c r="M70" s="21">
        <v>6.5</v>
      </c>
      <c r="N70" s="21">
        <v>2.5</v>
      </c>
      <c r="O70" s="21">
        <v>2</v>
      </c>
      <c r="P70" s="21">
        <v>2</v>
      </c>
      <c r="Q70" s="21"/>
      <c r="R70" s="21"/>
      <c r="S70" s="21"/>
      <c r="T70" s="21" t="s">
        <v>78</v>
      </c>
    </row>
    <row r="71" spans="1:21" ht="62.25" customHeight="1">
      <c r="A71" s="40"/>
      <c r="B71" s="102"/>
      <c r="C71" s="38" t="s">
        <v>618</v>
      </c>
      <c r="D71" s="21" t="s">
        <v>572</v>
      </c>
      <c r="E71" s="86"/>
      <c r="F71" s="28"/>
      <c r="G71" s="26"/>
      <c r="H71" s="21">
        <v>0.2</v>
      </c>
      <c r="I71" s="21"/>
      <c r="J71" s="21"/>
      <c r="K71" s="21"/>
      <c r="L71" s="21"/>
      <c r="M71" s="21">
        <v>0.2</v>
      </c>
      <c r="N71" s="21">
        <v>0.1</v>
      </c>
      <c r="O71" s="21">
        <v>0.1</v>
      </c>
      <c r="P71" s="21"/>
      <c r="Q71" s="21"/>
      <c r="R71" s="21"/>
      <c r="S71" s="21"/>
      <c r="T71" s="21" t="s">
        <v>585</v>
      </c>
    </row>
    <row r="72" spans="1:21" ht="65.25" customHeight="1">
      <c r="A72" s="40"/>
      <c r="B72" s="103"/>
      <c r="C72" s="38" t="s">
        <v>590</v>
      </c>
      <c r="D72" s="21" t="s">
        <v>288</v>
      </c>
      <c r="E72" s="90"/>
      <c r="F72" s="41"/>
      <c r="G72" s="26"/>
      <c r="H72" s="21">
        <v>6.5</v>
      </c>
      <c r="I72" s="21"/>
      <c r="J72" s="21"/>
      <c r="K72" s="21"/>
      <c r="L72" s="21"/>
      <c r="M72" s="21">
        <v>6.5</v>
      </c>
      <c r="N72" s="21">
        <v>3</v>
      </c>
      <c r="O72" s="21">
        <v>2</v>
      </c>
      <c r="P72" s="21">
        <v>1.5</v>
      </c>
      <c r="Q72" s="21"/>
      <c r="R72" s="21"/>
      <c r="S72" s="21"/>
      <c r="T72" s="21" t="s">
        <v>77</v>
      </c>
    </row>
    <row r="73" spans="1:21" s="4" customFormat="1" ht="15">
      <c r="A73" s="42"/>
      <c r="B73" s="28"/>
      <c r="C73" s="32" t="s">
        <v>423</v>
      </c>
      <c r="D73" s="21"/>
      <c r="E73" s="21"/>
      <c r="F73" s="28"/>
      <c r="G73" s="28"/>
      <c r="H73" s="19">
        <f t="shared" ref="H73:S73" si="3">SUM(H61:H72)</f>
        <v>108.6</v>
      </c>
      <c r="I73" s="19">
        <f t="shared" si="3"/>
        <v>50.8</v>
      </c>
      <c r="J73" s="19">
        <f t="shared" si="3"/>
        <v>0</v>
      </c>
      <c r="K73" s="19">
        <f t="shared" si="3"/>
        <v>0.3</v>
      </c>
      <c r="L73" s="19">
        <f t="shared" si="3"/>
        <v>0</v>
      </c>
      <c r="M73" s="19">
        <f t="shared" si="3"/>
        <v>57.5</v>
      </c>
      <c r="N73" s="19">
        <f t="shared" si="3"/>
        <v>52.4</v>
      </c>
      <c r="O73" s="19">
        <f t="shared" si="3"/>
        <v>46.4</v>
      </c>
      <c r="P73" s="19">
        <f t="shared" si="3"/>
        <v>8</v>
      </c>
      <c r="Q73" s="19">
        <f t="shared" si="3"/>
        <v>1.8</v>
      </c>
      <c r="R73" s="19">
        <f t="shared" si="3"/>
        <v>0</v>
      </c>
      <c r="S73" s="19">
        <f t="shared" si="3"/>
        <v>0</v>
      </c>
      <c r="T73" s="21"/>
    </row>
    <row r="74" spans="1:21" ht="18" customHeight="1">
      <c r="A74" s="91" t="s">
        <v>226</v>
      </c>
      <c r="B74" s="92"/>
      <c r="C74" s="92"/>
      <c r="D74" s="92"/>
      <c r="E74" s="92"/>
      <c r="F74" s="92"/>
      <c r="G74" s="92"/>
      <c r="H74" s="92"/>
      <c r="I74" s="92"/>
      <c r="J74" s="92"/>
      <c r="K74" s="92"/>
      <c r="L74" s="92"/>
      <c r="M74" s="92"/>
      <c r="N74" s="92"/>
      <c r="O74" s="92"/>
      <c r="P74" s="92"/>
      <c r="Q74" s="92"/>
      <c r="R74" s="92"/>
      <c r="S74" s="92"/>
      <c r="T74" s="93"/>
    </row>
    <row r="75" spans="1:21" ht="108" customHeight="1">
      <c r="A75" s="83" t="s">
        <v>389</v>
      </c>
      <c r="B75" s="83" t="s">
        <v>390</v>
      </c>
      <c r="C75" s="20" t="s">
        <v>524</v>
      </c>
      <c r="D75" s="21" t="s">
        <v>294</v>
      </c>
      <c r="E75" s="21" t="s">
        <v>381</v>
      </c>
      <c r="F75" s="28"/>
      <c r="G75" s="85" t="s">
        <v>621</v>
      </c>
      <c r="H75" s="21">
        <v>2.4</v>
      </c>
      <c r="I75" s="21">
        <v>2.4</v>
      </c>
      <c r="J75" s="21"/>
      <c r="K75" s="21"/>
      <c r="L75" s="21"/>
      <c r="M75" s="21"/>
      <c r="N75" s="21">
        <v>1</v>
      </c>
      <c r="O75" s="21">
        <v>1.4</v>
      </c>
      <c r="P75" s="21"/>
      <c r="Q75" s="21"/>
      <c r="R75" s="21"/>
      <c r="S75" s="21"/>
      <c r="T75" s="21" t="s">
        <v>103</v>
      </c>
      <c r="U75" s="3"/>
    </row>
    <row r="76" spans="1:21" ht="90.75" customHeight="1">
      <c r="A76" s="84"/>
      <c r="B76" s="84"/>
      <c r="C76" s="20" t="s">
        <v>84</v>
      </c>
      <c r="D76" s="21" t="s">
        <v>295</v>
      </c>
      <c r="E76" s="21" t="s">
        <v>382</v>
      </c>
      <c r="F76" s="28"/>
      <c r="G76" s="86"/>
      <c r="H76" s="21">
        <v>4</v>
      </c>
      <c r="I76" s="21">
        <v>1</v>
      </c>
      <c r="J76" s="21"/>
      <c r="K76" s="21">
        <v>1</v>
      </c>
      <c r="L76" s="21">
        <v>1</v>
      </c>
      <c r="M76" s="21">
        <v>1</v>
      </c>
      <c r="N76" s="21"/>
      <c r="O76" s="21">
        <v>1</v>
      </c>
      <c r="P76" s="21">
        <v>1</v>
      </c>
      <c r="Q76" s="21">
        <v>1</v>
      </c>
      <c r="R76" s="21">
        <v>1</v>
      </c>
      <c r="S76" s="21"/>
      <c r="T76" s="21" t="s">
        <v>186</v>
      </c>
      <c r="U76" s="3"/>
    </row>
    <row r="77" spans="1:21" ht="51.75" customHeight="1">
      <c r="A77" s="84"/>
      <c r="B77" s="84"/>
      <c r="C77" s="20" t="s">
        <v>619</v>
      </c>
      <c r="D77" s="21" t="s">
        <v>296</v>
      </c>
      <c r="E77" s="21" t="s">
        <v>381</v>
      </c>
      <c r="F77" s="28"/>
      <c r="G77" s="86"/>
      <c r="H77" s="21">
        <v>24</v>
      </c>
      <c r="I77" s="21">
        <v>24</v>
      </c>
      <c r="J77" s="21"/>
      <c r="K77" s="21"/>
      <c r="L77" s="21"/>
      <c r="M77" s="21"/>
      <c r="N77" s="21"/>
      <c r="O77" s="21">
        <v>6</v>
      </c>
      <c r="P77" s="21">
        <v>6</v>
      </c>
      <c r="Q77" s="21">
        <v>6</v>
      </c>
      <c r="R77" s="21">
        <v>6</v>
      </c>
      <c r="S77" s="21"/>
      <c r="T77" s="21" t="s">
        <v>104</v>
      </c>
      <c r="U77" s="3"/>
    </row>
    <row r="78" spans="1:21" ht="38.25">
      <c r="A78" s="84"/>
      <c r="B78" s="84"/>
      <c r="C78" s="20" t="s">
        <v>418</v>
      </c>
      <c r="D78" s="21" t="s">
        <v>297</v>
      </c>
      <c r="E78" s="21" t="s">
        <v>381</v>
      </c>
      <c r="F78" s="28"/>
      <c r="G78" s="86"/>
      <c r="H78" s="21">
        <v>1.2</v>
      </c>
      <c r="I78" s="21"/>
      <c r="J78" s="21"/>
      <c r="K78" s="21"/>
      <c r="L78" s="21"/>
      <c r="M78" s="21">
        <v>1.2</v>
      </c>
      <c r="N78" s="21"/>
      <c r="O78" s="21"/>
      <c r="P78" s="21">
        <v>1.2</v>
      </c>
      <c r="Q78" s="21"/>
      <c r="R78" s="21"/>
      <c r="S78" s="21"/>
      <c r="T78" s="21" t="s">
        <v>105</v>
      </c>
      <c r="U78" s="3"/>
    </row>
    <row r="79" spans="1:21" ht="72" customHeight="1">
      <c r="A79" s="84"/>
      <c r="B79" s="84"/>
      <c r="C79" s="20" t="s">
        <v>419</v>
      </c>
      <c r="D79" s="21" t="s">
        <v>300</v>
      </c>
      <c r="E79" s="21"/>
      <c r="F79" s="28"/>
      <c r="G79" s="86"/>
      <c r="H79" s="21">
        <v>1.4</v>
      </c>
      <c r="I79" s="21">
        <v>1.4</v>
      </c>
      <c r="J79" s="21"/>
      <c r="K79" s="21"/>
      <c r="L79" s="21"/>
      <c r="M79" s="21"/>
      <c r="N79" s="21"/>
      <c r="O79" s="21">
        <v>0.7</v>
      </c>
      <c r="P79" s="21">
        <v>0.7</v>
      </c>
      <c r="Q79" s="21"/>
      <c r="R79" s="21"/>
      <c r="S79" s="21"/>
      <c r="T79" s="21" t="s">
        <v>104</v>
      </c>
      <c r="U79" s="3"/>
    </row>
    <row r="80" spans="1:21" ht="39.75" customHeight="1">
      <c r="A80" s="84"/>
      <c r="B80" s="84"/>
      <c r="C80" s="26" t="s">
        <v>620</v>
      </c>
      <c r="D80" s="21" t="s">
        <v>301</v>
      </c>
      <c r="E80" s="21" t="s">
        <v>384</v>
      </c>
      <c r="F80" s="28"/>
      <c r="G80" s="86"/>
      <c r="H80" s="21">
        <v>3.6</v>
      </c>
      <c r="I80" s="21"/>
      <c r="J80" s="21">
        <v>3.6</v>
      </c>
      <c r="K80" s="21"/>
      <c r="L80" s="21"/>
      <c r="M80" s="21"/>
      <c r="N80" s="21"/>
      <c r="O80" s="21">
        <v>1.6</v>
      </c>
      <c r="P80" s="21">
        <v>2</v>
      </c>
      <c r="Q80" s="21"/>
      <c r="R80" s="21"/>
      <c r="S80" s="21"/>
      <c r="T80" s="21" t="s">
        <v>104</v>
      </c>
      <c r="U80" s="3"/>
    </row>
    <row r="81" spans="1:21" ht="40.5" customHeight="1">
      <c r="A81" s="84"/>
      <c r="B81" s="84"/>
      <c r="C81" s="26" t="s">
        <v>450</v>
      </c>
      <c r="D81" s="21" t="s">
        <v>301</v>
      </c>
      <c r="E81" s="21" t="s">
        <v>384</v>
      </c>
      <c r="F81" s="28"/>
      <c r="G81" s="86"/>
      <c r="H81" s="21">
        <v>3.6</v>
      </c>
      <c r="I81" s="21"/>
      <c r="J81" s="21">
        <v>3.6</v>
      </c>
      <c r="K81" s="21"/>
      <c r="L81" s="21"/>
      <c r="M81" s="21"/>
      <c r="N81" s="21"/>
      <c r="O81" s="21">
        <v>1.9</v>
      </c>
      <c r="P81" s="21">
        <v>1.7</v>
      </c>
      <c r="Q81" s="21"/>
      <c r="R81" s="21"/>
      <c r="S81" s="21"/>
      <c r="T81" s="21" t="s">
        <v>105</v>
      </c>
      <c r="U81" s="3"/>
    </row>
    <row r="82" spans="1:21" ht="36.75" customHeight="1">
      <c r="A82" s="84"/>
      <c r="B82" s="84"/>
      <c r="C82" s="26" t="s">
        <v>451</v>
      </c>
      <c r="D82" s="21" t="s">
        <v>301</v>
      </c>
      <c r="E82" s="21" t="s">
        <v>384</v>
      </c>
      <c r="F82" s="28"/>
      <c r="G82" s="86"/>
      <c r="H82" s="21">
        <v>3.1</v>
      </c>
      <c r="I82" s="21"/>
      <c r="J82" s="21"/>
      <c r="K82" s="21"/>
      <c r="L82" s="21"/>
      <c r="M82" s="21">
        <v>3.1</v>
      </c>
      <c r="N82" s="21"/>
      <c r="O82" s="21">
        <v>1.7</v>
      </c>
      <c r="P82" s="21">
        <v>1.4</v>
      </c>
      <c r="Q82" s="21"/>
      <c r="R82" s="21"/>
      <c r="S82" s="21"/>
      <c r="T82" s="21" t="s">
        <v>105</v>
      </c>
      <c r="U82" s="3"/>
    </row>
    <row r="83" spans="1:21" ht="52.5" customHeight="1">
      <c r="A83" s="84"/>
      <c r="B83" s="84"/>
      <c r="C83" s="26" t="s">
        <v>452</v>
      </c>
      <c r="D83" s="21" t="s">
        <v>301</v>
      </c>
      <c r="E83" s="21" t="s">
        <v>384</v>
      </c>
      <c r="F83" s="28"/>
      <c r="G83" s="86"/>
      <c r="H83" s="21">
        <v>3.1</v>
      </c>
      <c r="I83" s="21"/>
      <c r="J83" s="21"/>
      <c r="K83" s="21"/>
      <c r="L83" s="21"/>
      <c r="M83" s="21">
        <v>3.1</v>
      </c>
      <c r="N83" s="21">
        <v>1.5</v>
      </c>
      <c r="O83" s="21">
        <v>1.6</v>
      </c>
      <c r="P83" s="21"/>
      <c r="Q83" s="21"/>
      <c r="R83" s="21"/>
      <c r="S83" s="21"/>
      <c r="T83" s="21" t="s">
        <v>105</v>
      </c>
      <c r="U83" s="3"/>
    </row>
    <row r="84" spans="1:21" ht="52.5" customHeight="1">
      <c r="A84" s="84"/>
      <c r="B84" s="84"/>
      <c r="C84" s="26" t="s">
        <v>100</v>
      </c>
      <c r="D84" s="21" t="s">
        <v>101</v>
      </c>
      <c r="E84" s="21" t="s">
        <v>102</v>
      </c>
      <c r="F84" s="28"/>
      <c r="G84" s="86"/>
      <c r="H84" s="21">
        <v>80</v>
      </c>
      <c r="I84" s="21">
        <v>80</v>
      </c>
      <c r="J84" s="21"/>
      <c r="K84" s="21"/>
      <c r="L84" s="21"/>
      <c r="M84" s="21"/>
      <c r="N84" s="21">
        <v>26</v>
      </c>
      <c r="O84" s="21">
        <v>30</v>
      </c>
      <c r="P84" s="21">
        <v>24</v>
      </c>
      <c r="Q84" s="21"/>
      <c r="R84" s="21"/>
      <c r="S84" s="21"/>
      <c r="T84" s="21" t="s">
        <v>187</v>
      </c>
      <c r="U84" s="3"/>
    </row>
    <row r="85" spans="1:21" ht="149.25" customHeight="1">
      <c r="A85" s="94"/>
      <c r="B85" s="94"/>
      <c r="C85" s="20" t="s">
        <v>525</v>
      </c>
      <c r="D85" s="21" t="s">
        <v>302</v>
      </c>
      <c r="E85" s="21" t="s">
        <v>303</v>
      </c>
      <c r="F85" s="28"/>
      <c r="G85" s="86"/>
      <c r="H85" s="21">
        <v>5</v>
      </c>
      <c r="I85" s="21">
        <v>5</v>
      </c>
      <c r="J85" s="21"/>
      <c r="K85" s="21"/>
      <c r="L85" s="21"/>
      <c r="M85" s="21"/>
      <c r="N85" s="21">
        <v>5</v>
      </c>
      <c r="O85" s="21"/>
      <c r="P85" s="21"/>
      <c r="Q85" s="21"/>
      <c r="R85" s="21"/>
      <c r="S85" s="21"/>
      <c r="T85" s="21" t="s">
        <v>104</v>
      </c>
    </row>
    <row r="86" spans="1:21" ht="163.5" customHeight="1">
      <c r="A86" s="40"/>
      <c r="B86" s="83" t="s">
        <v>388</v>
      </c>
      <c r="C86" s="20" t="s">
        <v>420</v>
      </c>
      <c r="D86" s="21" t="s">
        <v>304</v>
      </c>
      <c r="E86" s="21" t="s">
        <v>307</v>
      </c>
      <c r="F86" s="28"/>
      <c r="G86" s="90"/>
      <c r="H86" s="21">
        <v>14</v>
      </c>
      <c r="I86" s="21">
        <v>14</v>
      </c>
      <c r="J86" s="21"/>
      <c r="K86" s="21"/>
      <c r="L86" s="21"/>
      <c r="M86" s="21"/>
      <c r="N86" s="21">
        <v>4</v>
      </c>
      <c r="O86" s="21">
        <v>10</v>
      </c>
      <c r="P86" s="21"/>
      <c r="Q86" s="21"/>
      <c r="R86" s="21"/>
      <c r="S86" s="21"/>
      <c r="T86" s="21" t="s">
        <v>104</v>
      </c>
    </row>
    <row r="87" spans="1:21" ht="143.25" customHeight="1">
      <c r="A87" s="40"/>
      <c r="B87" s="84"/>
      <c r="C87" s="20" t="s">
        <v>453</v>
      </c>
      <c r="D87" s="21" t="s">
        <v>305</v>
      </c>
      <c r="E87" s="21" t="s">
        <v>303</v>
      </c>
      <c r="F87" s="28"/>
      <c r="G87" s="26"/>
      <c r="H87" s="21">
        <v>15</v>
      </c>
      <c r="I87" s="21"/>
      <c r="J87" s="21">
        <v>15</v>
      </c>
      <c r="K87" s="21"/>
      <c r="L87" s="21"/>
      <c r="M87" s="21"/>
      <c r="N87" s="21">
        <v>7.5</v>
      </c>
      <c r="O87" s="21">
        <v>7.5</v>
      </c>
      <c r="P87" s="21"/>
      <c r="Q87" s="21"/>
      <c r="R87" s="21"/>
      <c r="S87" s="21"/>
      <c r="T87" s="21" t="s">
        <v>104</v>
      </c>
    </row>
    <row r="88" spans="1:21" ht="113.25" customHeight="1">
      <c r="A88" s="40"/>
      <c r="B88" s="84"/>
      <c r="C88" s="20" t="s">
        <v>454</v>
      </c>
      <c r="D88" s="21" t="s">
        <v>306</v>
      </c>
      <c r="E88" s="21" t="s">
        <v>106</v>
      </c>
      <c r="F88" s="28"/>
      <c r="G88" s="26"/>
      <c r="H88" s="21">
        <v>2.4</v>
      </c>
      <c r="I88" s="21">
        <v>2.4</v>
      </c>
      <c r="J88" s="21"/>
      <c r="K88" s="21"/>
      <c r="L88" s="21"/>
      <c r="M88" s="21"/>
      <c r="N88" s="21">
        <v>1.2</v>
      </c>
      <c r="O88" s="21">
        <v>1.2</v>
      </c>
      <c r="P88" s="21"/>
      <c r="Q88" s="21"/>
      <c r="R88" s="21"/>
      <c r="S88" s="21"/>
      <c r="T88" s="21" t="s">
        <v>104</v>
      </c>
    </row>
    <row r="89" spans="1:21" ht="124.5" customHeight="1">
      <c r="A89" s="40"/>
      <c r="B89" s="84"/>
      <c r="C89" s="20" t="s">
        <v>456</v>
      </c>
      <c r="D89" s="21" t="s">
        <v>306</v>
      </c>
      <c r="E89" s="21" t="s">
        <v>106</v>
      </c>
      <c r="F89" s="28"/>
      <c r="G89" s="26"/>
      <c r="H89" s="21">
        <v>2.4</v>
      </c>
      <c r="I89" s="21"/>
      <c r="J89" s="21">
        <v>2.4</v>
      </c>
      <c r="K89" s="21"/>
      <c r="L89" s="21"/>
      <c r="M89" s="21"/>
      <c r="N89" s="21"/>
      <c r="O89" s="21">
        <v>1.2</v>
      </c>
      <c r="P89" s="21">
        <v>1.2</v>
      </c>
      <c r="Q89" s="21"/>
      <c r="R89" s="21"/>
      <c r="S89" s="21"/>
      <c r="T89" s="21" t="s">
        <v>104</v>
      </c>
    </row>
    <row r="90" spans="1:21" ht="111" customHeight="1">
      <c r="A90" s="40"/>
      <c r="B90" s="84"/>
      <c r="C90" s="20" t="s">
        <v>455</v>
      </c>
      <c r="D90" s="21" t="s">
        <v>306</v>
      </c>
      <c r="E90" s="21" t="s">
        <v>107</v>
      </c>
      <c r="F90" s="28"/>
      <c r="G90" s="26"/>
      <c r="H90" s="21">
        <v>0.6</v>
      </c>
      <c r="I90" s="21"/>
      <c r="J90" s="21">
        <v>0.6</v>
      </c>
      <c r="K90" s="21"/>
      <c r="L90" s="21"/>
      <c r="M90" s="21"/>
      <c r="N90" s="21"/>
      <c r="O90" s="21">
        <v>0.6</v>
      </c>
      <c r="P90" s="21"/>
      <c r="Q90" s="21"/>
      <c r="R90" s="21"/>
      <c r="S90" s="21"/>
      <c r="T90" s="21" t="s">
        <v>104</v>
      </c>
    </row>
    <row r="91" spans="1:21" ht="51">
      <c r="A91" s="40"/>
      <c r="B91" s="84"/>
      <c r="C91" s="20" t="s">
        <v>108</v>
      </c>
      <c r="D91" s="21" t="s">
        <v>308</v>
      </c>
      <c r="E91" s="21" t="s">
        <v>307</v>
      </c>
      <c r="F91" s="28"/>
      <c r="G91" s="26"/>
      <c r="H91" s="21">
        <v>1.2</v>
      </c>
      <c r="I91" s="21"/>
      <c r="J91" s="21">
        <v>1.2</v>
      </c>
      <c r="K91" s="21"/>
      <c r="L91" s="21"/>
      <c r="M91" s="21"/>
      <c r="N91" s="21"/>
      <c r="O91" s="21">
        <v>0.6</v>
      </c>
      <c r="P91" s="21">
        <v>0.6</v>
      </c>
      <c r="Q91" s="21"/>
      <c r="R91" s="21"/>
      <c r="S91" s="21"/>
      <c r="T91" s="21" t="s">
        <v>104</v>
      </c>
    </row>
    <row r="92" spans="1:21" ht="95.25" customHeight="1">
      <c r="A92" s="40"/>
      <c r="B92" s="84"/>
      <c r="C92" s="26" t="s">
        <v>109</v>
      </c>
      <c r="D92" s="21" t="s">
        <v>294</v>
      </c>
      <c r="E92" s="21" t="s">
        <v>309</v>
      </c>
      <c r="F92" s="28"/>
      <c r="G92" s="26"/>
      <c r="H92" s="21">
        <v>2</v>
      </c>
      <c r="I92" s="21"/>
      <c r="J92" s="21"/>
      <c r="K92" s="21"/>
      <c r="L92" s="21"/>
      <c r="M92" s="21">
        <v>2</v>
      </c>
      <c r="N92" s="21"/>
      <c r="O92" s="21">
        <v>1</v>
      </c>
      <c r="P92" s="21">
        <v>1</v>
      </c>
      <c r="Q92" s="21"/>
      <c r="R92" s="21"/>
      <c r="S92" s="21"/>
      <c r="T92" s="21" t="s">
        <v>104</v>
      </c>
    </row>
    <row r="93" spans="1:21" ht="149.25" customHeight="1">
      <c r="A93" s="40"/>
      <c r="B93" s="84"/>
      <c r="C93" s="20" t="s">
        <v>110</v>
      </c>
      <c r="D93" s="21" t="s">
        <v>298</v>
      </c>
      <c r="E93" s="21" t="s">
        <v>383</v>
      </c>
      <c r="F93" s="28"/>
      <c r="G93" s="26"/>
      <c r="H93" s="21">
        <v>3.7</v>
      </c>
      <c r="I93" s="21">
        <v>3.7</v>
      </c>
      <c r="J93" s="21"/>
      <c r="K93" s="21"/>
      <c r="L93" s="21"/>
      <c r="M93" s="21"/>
      <c r="N93" s="21"/>
      <c r="O93" s="21">
        <v>1.2</v>
      </c>
      <c r="P93" s="21">
        <v>1.2</v>
      </c>
      <c r="Q93" s="21">
        <v>1.3</v>
      </c>
      <c r="R93" s="21"/>
      <c r="S93" s="21"/>
      <c r="T93" s="21" t="s">
        <v>112</v>
      </c>
    </row>
    <row r="94" spans="1:21" ht="122.25" customHeight="1">
      <c r="A94" s="40"/>
      <c r="B94" s="94"/>
      <c r="C94" s="20" t="s">
        <v>111</v>
      </c>
      <c r="D94" s="21" t="s">
        <v>299</v>
      </c>
      <c r="E94" s="21" t="s">
        <v>307</v>
      </c>
      <c r="F94" s="28"/>
      <c r="G94" s="26"/>
      <c r="H94" s="21">
        <v>4</v>
      </c>
      <c r="I94" s="21">
        <v>4</v>
      </c>
      <c r="J94" s="21"/>
      <c r="K94" s="21"/>
      <c r="L94" s="21"/>
      <c r="M94" s="21"/>
      <c r="N94" s="21"/>
      <c r="O94" s="21">
        <v>1</v>
      </c>
      <c r="P94" s="21">
        <v>1</v>
      </c>
      <c r="Q94" s="21">
        <v>1</v>
      </c>
      <c r="R94" s="21">
        <v>1</v>
      </c>
      <c r="S94" s="21"/>
      <c r="T94" s="21" t="s">
        <v>104</v>
      </c>
    </row>
    <row r="95" spans="1:21" ht="86.25" customHeight="1">
      <c r="A95" s="40"/>
      <c r="B95" s="43"/>
      <c r="C95" s="44" t="s">
        <v>113</v>
      </c>
      <c r="D95" s="21" t="s">
        <v>448</v>
      </c>
      <c r="E95" s="21" t="s">
        <v>307</v>
      </c>
      <c r="F95" s="28"/>
      <c r="G95" s="26"/>
      <c r="H95" s="21">
        <v>1.5</v>
      </c>
      <c r="I95" s="21">
        <v>1.5</v>
      </c>
      <c r="J95" s="21"/>
      <c r="K95" s="21"/>
      <c r="L95" s="21"/>
      <c r="M95" s="21"/>
      <c r="N95" s="21"/>
      <c r="O95" s="21">
        <v>1.5</v>
      </c>
      <c r="P95" s="21"/>
      <c r="Q95" s="21"/>
      <c r="R95" s="21"/>
      <c r="S95" s="21"/>
      <c r="T95" s="21" t="s">
        <v>104</v>
      </c>
    </row>
    <row r="96" spans="1:21" ht="86.25" customHeight="1">
      <c r="A96" s="40"/>
      <c r="B96" s="43"/>
      <c r="C96" s="20" t="s">
        <v>114</v>
      </c>
      <c r="D96" s="21" t="s">
        <v>294</v>
      </c>
      <c r="E96" s="21" t="s">
        <v>381</v>
      </c>
      <c r="F96" s="28"/>
      <c r="G96" s="26"/>
      <c r="H96" s="21">
        <v>2.65</v>
      </c>
      <c r="I96" s="21"/>
      <c r="J96" s="21">
        <v>2.65</v>
      </c>
      <c r="K96" s="21"/>
      <c r="L96" s="21"/>
      <c r="M96" s="21"/>
      <c r="N96" s="21"/>
      <c r="O96" s="21">
        <v>1.5</v>
      </c>
      <c r="P96" s="21">
        <v>1.1499999999999999</v>
      </c>
      <c r="Q96" s="21"/>
      <c r="R96" s="21"/>
      <c r="S96" s="21"/>
      <c r="T96" s="21" t="s">
        <v>104</v>
      </c>
    </row>
    <row r="97" spans="1:20" ht="86.25" customHeight="1">
      <c r="A97" s="40"/>
      <c r="B97" s="43"/>
      <c r="C97" s="20" t="s">
        <v>115</v>
      </c>
      <c r="D97" s="21" t="s">
        <v>294</v>
      </c>
      <c r="E97" s="21" t="s">
        <v>381</v>
      </c>
      <c r="F97" s="28"/>
      <c r="G97" s="26"/>
      <c r="H97" s="21">
        <v>1.2</v>
      </c>
      <c r="I97" s="21"/>
      <c r="J97" s="21"/>
      <c r="K97" s="21"/>
      <c r="L97" s="21"/>
      <c r="M97" s="21">
        <v>1.2</v>
      </c>
      <c r="N97" s="21"/>
      <c r="O97" s="21">
        <v>0.6</v>
      </c>
      <c r="P97" s="21">
        <v>0.6</v>
      </c>
      <c r="Q97" s="21"/>
      <c r="R97" s="21"/>
      <c r="S97" s="21"/>
      <c r="T97" s="21" t="s">
        <v>105</v>
      </c>
    </row>
    <row r="98" spans="1:20" ht="86.25" customHeight="1">
      <c r="A98" s="40"/>
      <c r="B98" s="43"/>
      <c r="C98" s="45" t="s">
        <v>116</v>
      </c>
      <c r="D98" s="21" t="s">
        <v>457</v>
      </c>
      <c r="E98" s="21" t="s">
        <v>622</v>
      </c>
      <c r="F98" s="28"/>
      <c r="G98" s="26"/>
      <c r="H98" s="21">
        <v>3.4</v>
      </c>
      <c r="I98" s="21">
        <v>3.4</v>
      </c>
      <c r="J98" s="21"/>
      <c r="K98" s="21"/>
      <c r="L98" s="21"/>
      <c r="M98" s="21"/>
      <c r="N98" s="21">
        <v>1</v>
      </c>
      <c r="O98" s="21">
        <v>2.4</v>
      </c>
      <c r="P98" s="21"/>
      <c r="Q98" s="21"/>
      <c r="R98" s="21"/>
      <c r="S98" s="21"/>
      <c r="T98" s="21" t="s">
        <v>117</v>
      </c>
    </row>
    <row r="99" spans="1:20" ht="86.25" customHeight="1">
      <c r="A99" s="40"/>
      <c r="B99" s="43"/>
      <c r="C99" s="46" t="s">
        <v>118</v>
      </c>
      <c r="D99" s="21" t="s">
        <v>294</v>
      </c>
      <c r="E99" s="21" t="s">
        <v>381</v>
      </c>
      <c r="F99" s="28"/>
      <c r="G99" s="26"/>
      <c r="H99" s="47">
        <v>2.4</v>
      </c>
      <c r="I99" s="21"/>
      <c r="J99" s="21">
        <v>1.2</v>
      </c>
      <c r="K99" s="21">
        <v>1.2</v>
      </c>
      <c r="L99" s="21"/>
      <c r="M99" s="21"/>
      <c r="N99" s="21"/>
      <c r="O99" s="21">
        <v>1.2</v>
      </c>
      <c r="P99" s="21">
        <v>1.2</v>
      </c>
      <c r="Q99" s="21"/>
      <c r="R99" s="21"/>
      <c r="S99" s="21"/>
      <c r="T99" s="21" t="s">
        <v>458</v>
      </c>
    </row>
    <row r="100" spans="1:20" ht="86.25" customHeight="1">
      <c r="A100" s="40"/>
      <c r="B100" s="43"/>
      <c r="C100" s="46" t="s">
        <v>119</v>
      </c>
      <c r="D100" s="21" t="s">
        <v>294</v>
      </c>
      <c r="E100" s="21" t="s">
        <v>381</v>
      </c>
      <c r="F100" s="28"/>
      <c r="G100" s="26"/>
      <c r="H100" s="47">
        <v>1.92</v>
      </c>
      <c r="I100" s="21">
        <v>1.92</v>
      </c>
      <c r="J100" s="21"/>
      <c r="K100" s="21"/>
      <c r="L100" s="21"/>
      <c r="M100" s="21"/>
      <c r="N100" s="21"/>
      <c r="O100" s="21">
        <v>1.92</v>
      </c>
      <c r="P100" s="21"/>
      <c r="Q100" s="21"/>
      <c r="R100" s="21"/>
      <c r="S100" s="21"/>
      <c r="T100" s="21" t="s">
        <v>241</v>
      </c>
    </row>
    <row r="101" spans="1:20" ht="95.25" customHeight="1">
      <c r="A101" s="40"/>
      <c r="B101" s="43"/>
      <c r="C101" s="46" t="s">
        <v>121</v>
      </c>
      <c r="D101" s="21" t="s">
        <v>459</v>
      </c>
      <c r="E101" s="21" t="s">
        <v>381</v>
      </c>
      <c r="F101" s="28"/>
      <c r="G101" s="26"/>
      <c r="H101" s="47">
        <v>15</v>
      </c>
      <c r="I101" s="21"/>
      <c r="J101" s="21"/>
      <c r="K101" s="21"/>
      <c r="L101" s="21">
        <v>10</v>
      </c>
      <c r="M101" s="21">
        <v>5</v>
      </c>
      <c r="N101" s="21"/>
      <c r="O101" s="21">
        <v>5</v>
      </c>
      <c r="P101" s="21">
        <v>5</v>
      </c>
      <c r="Q101" s="21">
        <v>5</v>
      </c>
      <c r="R101" s="21"/>
      <c r="S101" s="21"/>
      <c r="T101" s="21" t="s">
        <v>120</v>
      </c>
    </row>
    <row r="102" spans="1:20" ht="86.25" customHeight="1">
      <c r="A102" s="40"/>
      <c r="B102" s="43"/>
      <c r="C102" s="46" t="s">
        <v>122</v>
      </c>
      <c r="D102" s="21" t="s">
        <v>459</v>
      </c>
      <c r="E102" s="21" t="s">
        <v>381</v>
      </c>
      <c r="F102" s="28"/>
      <c r="G102" s="26"/>
      <c r="H102" s="47">
        <v>15</v>
      </c>
      <c r="I102" s="21"/>
      <c r="J102" s="21"/>
      <c r="K102" s="21"/>
      <c r="L102" s="21"/>
      <c r="M102" s="21">
        <v>15</v>
      </c>
      <c r="N102" s="21"/>
      <c r="O102" s="21"/>
      <c r="P102" s="21">
        <v>5</v>
      </c>
      <c r="Q102" s="21">
        <v>5</v>
      </c>
      <c r="R102" s="21">
        <v>5</v>
      </c>
      <c r="S102" s="21"/>
      <c r="T102" s="21" t="s">
        <v>120</v>
      </c>
    </row>
    <row r="103" spans="1:20" ht="86.25" customHeight="1">
      <c r="A103" s="40"/>
      <c r="B103" s="43"/>
      <c r="C103" s="46" t="s">
        <v>123</v>
      </c>
      <c r="D103" s="21" t="s">
        <v>459</v>
      </c>
      <c r="E103" s="21" t="s">
        <v>381</v>
      </c>
      <c r="F103" s="28"/>
      <c r="G103" s="26"/>
      <c r="H103" s="47">
        <v>21</v>
      </c>
      <c r="I103" s="21"/>
      <c r="J103" s="21"/>
      <c r="K103" s="21"/>
      <c r="L103" s="21"/>
      <c r="M103" s="21">
        <v>21</v>
      </c>
      <c r="N103" s="21">
        <v>10</v>
      </c>
      <c r="O103" s="21">
        <v>11</v>
      </c>
      <c r="P103" s="21"/>
      <c r="Q103" s="21"/>
      <c r="R103" s="21"/>
      <c r="S103" s="21"/>
      <c r="T103" s="21" t="s">
        <v>120</v>
      </c>
    </row>
    <row r="104" spans="1:20" ht="86.25" customHeight="1">
      <c r="A104" s="40"/>
      <c r="B104" s="43"/>
      <c r="C104" s="46" t="s">
        <v>124</v>
      </c>
      <c r="D104" s="21" t="s">
        <v>459</v>
      </c>
      <c r="E104" s="21" t="s">
        <v>381</v>
      </c>
      <c r="F104" s="28"/>
      <c r="G104" s="26"/>
      <c r="H104" s="47">
        <v>15</v>
      </c>
      <c r="I104" s="21"/>
      <c r="J104" s="21">
        <v>5</v>
      </c>
      <c r="K104" s="21">
        <v>5</v>
      </c>
      <c r="L104" s="21">
        <v>5</v>
      </c>
      <c r="M104" s="21"/>
      <c r="N104" s="21"/>
      <c r="O104" s="21">
        <v>5</v>
      </c>
      <c r="P104" s="21">
        <v>5</v>
      </c>
      <c r="Q104" s="21">
        <v>5</v>
      </c>
      <c r="R104" s="21"/>
      <c r="S104" s="21"/>
      <c r="T104" s="21" t="s">
        <v>120</v>
      </c>
    </row>
    <row r="105" spans="1:20" ht="94.5" customHeight="1">
      <c r="A105" s="40"/>
      <c r="B105" s="43"/>
      <c r="C105" s="46" t="s">
        <v>125</v>
      </c>
      <c r="D105" s="21" t="s">
        <v>459</v>
      </c>
      <c r="E105" s="21" t="s">
        <v>381</v>
      </c>
      <c r="F105" s="28"/>
      <c r="G105" s="26"/>
      <c r="H105" s="47">
        <v>15</v>
      </c>
      <c r="I105" s="21">
        <v>5</v>
      </c>
      <c r="J105" s="21"/>
      <c r="K105" s="21">
        <v>5</v>
      </c>
      <c r="L105" s="21"/>
      <c r="M105" s="21">
        <v>5</v>
      </c>
      <c r="N105" s="21"/>
      <c r="O105" s="21">
        <v>5</v>
      </c>
      <c r="P105" s="21">
        <v>5</v>
      </c>
      <c r="Q105" s="21">
        <v>5</v>
      </c>
      <c r="R105" s="21"/>
      <c r="S105" s="21"/>
      <c r="T105" s="21" t="s">
        <v>120</v>
      </c>
    </row>
    <row r="106" spans="1:20" ht="68.25" customHeight="1">
      <c r="A106" s="40"/>
      <c r="B106" s="43"/>
      <c r="C106" s="46" t="s">
        <v>126</v>
      </c>
      <c r="D106" s="21" t="s">
        <v>460</v>
      </c>
      <c r="E106" s="21" t="s">
        <v>623</v>
      </c>
      <c r="F106" s="28"/>
      <c r="G106" s="26"/>
      <c r="H106" s="47">
        <v>2.4</v>
      </c>
      <c r="I106" s="21"/>
      <c r="J106" s="21">
        <v>2.4</v>
      </c>
      <c r="K106" s="21"/>
      <c r="L106" s="21"/>
      <c r="M106" s="21"/>
      <c r="N106" s="21"/>
      <c r="O106" s="21"/>
      <c r="P106" s="21">
        <v>1.4</v>
      </c>
      <c r="Q106" s="21">
        <v>1</v>
      </c>
      <c r="R106" s="21"/>
      <c r="S106" s="21"/>
      <c r="T106" s="21" t="s">
        <v>104</v>
      </c>
    </row>
    <row r="107" spans="1:20" ht="72.75" customHeight="1">
      <c r="A107" s="40"/>
      <c r="B107" s="43"/>
      <c r="C107" s="46" t="s">
        <v>127</v>
      </c>
      <c r="D107" s="21" t="s">
        <v>462</v>
      </c>
      <c r="E107" s="21" t="s">
        <v>623</v>
      </c>
      <c r="F107" s="28"/>
      <c r="G107" s="26"/>
      <c r="H107" s="47">
        <v>2.4</v>
      </c>
      <c r="I107" s="21">
        <v>2.4</v>
      </c>
      <c r="J107" s="21"/>
      <c r="K107" s="21"/>
      <c r="L107" s="21"/>
      <c r="M107" s="21"/>
      <c r="N107" s="21"/>
      <c r="O107" s="21">
        <v>1.5</v>
      </c>
      <c r="P107" s="21">
        <v>0.9</v>
      </c>
      <c r="Q107" s="21"/>
      <c r="R107" s="21"/>
      <c r="S107" s="21"/>
      <c r="T107" s="21" t="s">
        <v>104</v>
      </c>
    </row>
    <row r="108" spans="1:20" ht="86.25" customHeight="1">
      <c r="A108" s="40"/>
      <c r="B108" s="43"/>
      <c r="C108" s="46" t="s">
        <v>128</v>
      </c>
      <c r="D108" s="21" t="s">
        <v>464</v>
      </c>
      <c r="E108" s="21" t="s">
        <v>381</v>
      </c>
      <c r="F108" s="28"/>
      <c r="G108" s="26"/>
      <c r="H108" s="47">
        <v>15</v>
      </c>
      <c r="I108" s="21">
        <v>5</v>
      </c>
      <c r="J108" s="21">
        <v>5</v>
      </c>
      <c r="K108" s="21">
        <v>5</v>
      </c>
      <c r="L108" s="21"/>
      <c r="M108" s="21"/>
      <c r="N108" s="21"/>
      <c r="O108" s="21"/>
      <c r="P108" s="21">
        <v>5</v>
      </c>
      <c r="Q108" s="21">
        <v>5</v>
      </c>
      <c r="R108" s="21">
        <v>5</v>
      </c>
      <c r="S108" s="21"/>
      <c r="T108" s="21" t="s">
        <v>104</v>
      </c>
    </row>
    <row r="109" spans="1:20" ht="86.25" customHeight="1">
      <c r="A109" s="40"/>
      <c r="B109" s="43"/>
      <c r="C109" s="46" t="s">
        <v>129</v>
      </c>
      <c r="D109" s="21" t="s">
        <v>463</v>
      </c>
      <c r="E109" s="21" t="s">
        <v>381</v>
      </c>
      <c r="F109" s="28"/>
      <c r="G109" s="26"/>
      <c r="H109" s="47">
        <v>3</v>
      </c>
      <c r="I109" s="21"/>
      <c r="J109" s="21">
        <v>3</v>
      </c>
      <c r="K109" s="21"/>
      <c r="L109" s="21"/>
      <c r="M109" s="21"/>
      <c r="N109" s="21"/>
      <c r="O109" s="21"/>
      <c r="P109" s="21">
        <v>1.5</v>
      </c>
      <c r="Q109" s="21">
        <v>1.5</v>
      </c>
      <c r="R109" s="21"/>
      <c r="S109" s="21"/>
      <c r="T109" s="21" t="s">
        <v>104</v>
      </c>
    </row>
    <row r="110" spans="1:20" ht="63.75" customHeight="1">
      <c r="A110" s="40"/>
      <c r="B110" s="43"/>
      <c r="C110" s="46" t="s">
        <v>130</v>
      </c>
      <c r="D110" s="21" t="s">
        <v>301</v>
      </c>
      <c r="E110" s="21" t="s">
        <v>384</v>
      </c>
      <c r="F110" s="28"/>
      <c r="G110" s="26"/>
      <c r="H110" s="21">
        <v>2.6</v>
      </c>
      <c r="I110" s="21"/>
      <c r="J110" s="21"/>
      <c r="K110" s="21"/>
      <c r="L110" s="21"/>
      <c r="M110" s="21">
        <v>2.6</v>
      </c>
      <c r="N110" s="21">
        <v>1.3</v>
      </c>
      <c r="O110" s="21">
        <v>1.3</v>
      </c>
      <c r="P110" s="21"/>
      <c r="Q110" s="21"/>
      <c r="R110" s="21"/>
      <c r="S110" s="21"/>
      <c r="T110" s="21" t="s">
        <v>112</v>
      </c>
    </row>
    <row r="111" spans="1:20" ht="86.25" customHeight="1">
      <c r="A111" s="40"/>
      <c r="B111" s="43"/>
      <c r="C111" s="26" t="s">
        <v>131</v>
      </c>
      <c r="D111" s="21" t="s">
        <v>301</v>
      </c>
      <c r="E111" s="21" t="s">
        <v>384</v>
      </c>
      <c r="F111" s="48"/>
      <c r="G111" s="48"/>
      <c r="H111" s="47">
        <v>2.6</v>
      </c>
      <c r="I111" s="21"/>
      <c r="J111" s="21"/>
      <c r="K111" s="21"/>
      <c r="L111" s="21"/>
      <c r="M111" s="21">
        <v>2.6</v>
      </c>
      <c r="N111" s="21"/>
      <c r="O111" s="21"/>
      <c r="P111" s="21">
        <v>1.6</v>
      </c>
      <c r="Q111" s="21">
        <v>1</v>
      </c>
      <c r="R111" s="21"/>
      <c r="S111" s="21"/>
      <c r="T111" s="21" t="s">
        <v>112</v>
      </c>
    </row>
    <row r="112" spans="1:20" ht="86.25" customHeight="1">
      <c r="A112" s="40"/>
      <c r="B112" s="43"/>
      <c r="C112" s="26" t="s">
        <v>132</v>
      </c>
      <c r="D112" s="21" t="s">
        <v>301</v>
      </c>
      <c r="E112" s="21" t="s">
        <v>384</v>
      </c>
      <c r="F112" s="48"/>
      <c r="G112" s="48"/>
      <c r="H112" s="47">
        <v>3.1</v>
      </c>
      <c r="I112" s="21"/>
      <c r="J112" s="21"/>
      <c r="K112" s="21"/>
      <c r="L112" s="21"/>
      <c r="M112" s="21">
        <v>3.1</v>
      </c>
      <c r="N112" s="21"/>
      <c r="O112" s="21"/>
      <c r="P112" s="21">
        <v>1.1000000000000001</v>
      </c>
      <c r="Q112" s="21">
        <v>2</v>
      </c>
      <c r="R112" s="21"/>
      <c r="S112" s="21"/>
      <c r="T112" s="21" t="s">
        <v>112</v>
      </c>
    </row>
    <row r="113" spans="1:20" ht="15">
      <c r="A113" s="39"/>
      <c r="B113" s="39"/>
      <c r="C113" s="32" t="s">
        <v>423</v>
      </c>
      <c r="D113" s="32"/>
      <c r="E113" s="32"/>
      <c r="F113" s="49"/>
      <c r="G113" s="31"/>
      <c r="H113" s="32">
        <f t="shared" ref="H113:S113" si="4">SUM(H75:H112)</f>
        <v>301.87</v>
      </c>
      <c r="I113" s="32">
        <f t="shared" si="4"/>
        <v>157.11999999999998</v>
      </c>
      <c r="J113" s="32">
        <f t="shared" si="4"/>
        <v>45.65</v>
      </c>
      <c r="K113" s="32">
        <f t="shared" si="4"/>
        <v>17.2</v>
      </c>
      <c r="L113" s="32">
        <f t="shared" si="4"/>
        <v>16</v>
      </c>
      <c r="M113" s="32">
        <f t="shared" si="4"/>
        <v>65.900000000000006</v>
      </c>
      <c r="N113" s="32">
        <f t="shared" si="4"/>
        <v>58.5</v>
      </c>
      <c r="O113" s="32">
        <f t="shared" si="4"/>
        <v>108.11999999999999</v>
      </c>
      <c r="P113" s="32">
        <f t="shared" si="4"/>
        <v>77.450000000000017</v>
      </c>
      <c r="Q113" s="32">
        <f t="shared" si="4"/>
        <v>39.799999999999997</v>
      </c>
      <c r="R113" s="32">
        <f t="shared" si="4"/>
        <v>18</v>
      </c>
      <c r="S113" s="32">
        <f t="shared" si="4"/>
        <v>0</v>
      </c>
      <c r="T113" s="25"/>
    </row>
    <row r="114" spans="1:20" ht="18" customHeight="1">
      <c r="A114" s="91" t="s">
        <v>232</v>
      </c>
      <c r="B114" s="92"/>
      <c r="C114" s="92"/>
      <c r="D114" s="92"/>
      <c r="E114" s="92"/>
      <c r="F114" s="92"/>
      <c r="G114" s="92"/>
      <c r="H114" s="92"/>
      <c r="I114" s="92"/>
      <c r="J114" s="92"/>
      <c r="K114" s="92"/>
      <c r="L114" s="92"/>
      <c r="M114" s="92"/>
      <c r="N114" s="92"/>
      <c r="O114" s="92"/>
      <c r="P114" s="92"/>
      <c r="Q114" s="92"/>
      <c r="R114" s="92"/>
      <c r="S114" s="92"/>
      <c r="T114" s="93"/>
    </row>
    <row r="115" spans="1:20" ht="207" customHeight="1">
      <c r="A115" s="83" t="s">
        <v>400</v>
      </c>
      <c r="B115" s="119" t="s">
        <v>401</v>
      </c>
      <c r="C115" s="20" t="s">
        <v>189</v>
      </c>
      <c r="D115" s="21" t="s">
        <v>133</v>
      </c>
      <c r="E115" s="25" t="s">
        <v>402</v>
      </c>
      <c r="F115" s="22" t="s">
        <v>477</v>
      </c>
      <c r="G115" s="85" t="s">
        <v>403</v>
      </c>
      <c r="H115" s="21">
        <v>0.71</v>
      </c>
      <c r="I115" s="21">
        <v>0.71</v>
      </c>
      <c r="J115" s="21"/>
      <c r="K115" s="21"/>
      <c r="L115" s="21"/>
      <c r="M115" s="21"/>
      <c r="N115" s="21">
        <v>0.71</v>
      </c>
      <c r="O115" s="21"/>
      <c r="P115" s="21"/>
      <c r="Q115" s="21"/>
      <c r="R115" s="21"/>
      <c r="S115" s="21"/>
      <c r="T115" s="21" t="s">
        <v>242</v>
      </c>
    </row>
    <row r="116" spans="1:20" ht="71.25" customHeight="1">
      <c r="A116" s="84"/>
      <c r="B116" s="120"/>
      <c r="C116" s="20" t="s">
        <v>478</v>
      </c>
      <c r="D116" s="21" t="s">
        <v>624</v>
      </c>
      <c r="E116" s="25"/>
      <c r="F116" s="22"/>
      <c r="G116" s="86"/>
      <c r="H116" s="21">
        <v>2.6</v>
      </c>
      <c r="I116" s="21">
        <v>2.6</v>
      </c>
      <c r="J116" s="21"/>
      <c r="K116" s="21"/>
      <c r="L116" s="21"/>
      <c r="M116" s="21"/>
      <c r="N116" s="21"/>
      <c r="O116" s="21">
        <v>0.8</v>
      </c>
      <c r="P116" s="21">
        <v>1.8</v>
      </c>
      <c r="Q116" s="21"/>
      <c r="R116" s="21"/>
      <c r="S116" s="21"/>
      <c r="T116" s="77" t="s">
        <v>175</v>
      </c>
    </row>
    <row r="117" spans="1:20" ht="126" customHeight="1">
      <c r="A117" s="94"/>
      <c r="B117" s="121"/>
      <c r="C117" s="20" t="s">
        <v>424</v>
      </c>
      <c r="D117" s="21" t="s">
        <v>329</v>
      </c>
      <c r="E117" s="25"/>
      <c r="F117" s="22"/>
      <c r="G117" s="86"/>
      <c r="H117" s="21">
        <v>2.5</v>
      </c>
      <c r="I117" s="21"/>
      <c r="J117" s="21">
        <v>2.5</v>
      </c>
      <c r="K117" s="21"/>
      <c r="L117" s="21"/>
      <c r="M117" s="21"/>
      <c r="N117" s="21"/>
      <c r="O117" s="21">
        <v>1.2</v>
      </c>
      <c r="P117" s="21">
        <v>1.3</v>
      </c>
      <c r="Q117" s="21"/>
      <c r="R117" s="21"/>
      <c r="S117" s="21"/>
      <c r="T117" s="21" t="s">
        <v>190</v>
      </c>
    </row>
    <row r="118" spans="1:20" ht="198" customHeight="1">
      <c r="A118" s="40"/>
      <c r="B118" s="29"/>
      <c r="C118" s="20" t="s">
        <v>134</v>
      </c>
      <c r="D118" s="21" t="s">
        <v>425</v>
      </c>
      <c r="E118" s="25"/>
      <c r="F118" s="22"/>
      <c r="G118" s="86"/>
      <c r="H118" s="21">
        <v>8.4</v>
      </c>
      <c r="I118" s="21">
        <v>4</v>
      </c>
      <c r="J118" s="21">
        <v>4</v>
      </c>
      <c r="K118" s="21"/>
      <c r="L118" s="21"/>
      <c r="M118" s="21">
        <v>0.4</v>
      </c>
      <c r="N118" s="47">
        <v>2</v>
      </c>
      <c r="O118" s="47">
        <v>2</v>
      </c>
      <c r="P118" s="47">
        <v>2</v>
      </c>
      <c r="Q118" s="47">
        <v>2.4</v>
      </c>
      <c r="R118" s="21"/>
      <c r="S118" s="21"/>
      <c r="T118" s="21" t="s">
        <v>135</v>
      </c>
    </row>
    <row r="119" spans="1:20" ht="74.25" customHeight="1">
      <c r="A119" s="40"/>
      <c r="B119" s="29"/>
      <c r="C119" s="20" t="s">
        <v>426</v>
      </c>
      <c r="D119" s="21" t="s">
        <v>310</v>
      </c>
      <c r="E119" s="25"/>
      <c r="F119" s="22"/>
      <c r="G119" s="86"/>
      <c r="H119" s="21">
        <v>1.4</v>
      </c>
      <c r="I119" s="21">
        <v>1.4</v>
      </c>
      <c r="J119" s="21"/>
      <c r="K119" s="21"/>
      <c r="L119" s="21"/>
      <c r="M119" s="21"/>
      <c r="N119" s="47">
        <v>0.28000000000000003</v>
      </c>
      <c r="O119" s="47">
        <v>0.28000000000000003</v>
      </c>
      <c r="P119" s="47">
        <v>0.28000000000000003</v>
      </c>
      <c r="Q119" s="47">
        <v>0.28000000000000003</v>
      </c>
      <c r="R119" s="47">
        <v>0.28000000000000003</v>
      </c>
      <c r="S119" s="21"/>
      <c r="T119" s="21" t="s">
        <v>136</v>
      </c>
    </row>
    <row r="120" spans="1:20" ht="72" customHeight="1">
      <c r="A120" s="40"/>
      <c r="B120" s="29"/>
      <c r="C120" s="20" t="s">
        <v>461</v>
      </c>
      <c r="D120" s="21" t="s">
        <v>311</v>
      </c>
      <c r="E120" s="25"/>
      <c r="F120" s="22"/>
      <c r="G120" s="86"/>
      <c r="H120" s="21">
        <v>0.6</v>
      </c>
      <c r="I120" s="21"/>
      <c r="J120" s="21"/>
      <c r="K120" s="21"/>
      <c r="L120" s="21"/>
      <c r="M120" s="21">
        <v>0.6</v>
      </c>
      <c r="N120" s="21">
        <v>0.6</v>
      </c>
      <c r="O120" s="21"/>
      <c r="P120" s="21"/>
      <c r="Q120" s="21"/>
      <c r="R120" s="21"/>
      <c r="S120" s="21"/>
      <c r="T120" s="21" t="s">
        <v>137</v>
      </c>
    </row>
    <row r="121" spans="1:20" ht="73.5" customHeight="1">
      <c r="A121" s="40"/>
      <c r="B121" s="29"/>
      <c r="C121" s="20" t="s">
        <v>427</v>
      </c>
      <c r="D121" s="21" t="s">
        <v>312</v>
      </c>
      <c r="E121" s="25"/>
      <c r="F121" s="22"/>
      <c r="G121" s="86"/>
      <c r="H121" s="47">
        <v>0.69</v>
      </c>
      <c r="I121" s="47"/>
      <c r="J121" s="47"/>
      <c r="K121" s="47">
        <v>0.69</v>
      </c>
      <c r="L121" s="47"/>
      <c r="M121" s="47"/>
      <c r="N121" s="47">
        <v>0.4</v>
      </c>
      <c r="O121" s="47">
        <v>0.28999999999999998</v>
      </c>
      <c r="P121" s="21"/>
      <c r="Q121" s="21"/>
      <c r="R121" s="21"/>
      <c r="S121" s="21"/>
      <c r="T121" s="21" t="s">
        <v>137</v>
      </c>
    </row>
    <row r="122" spans="1:20" ht="133.5" customHeight="1">
      <c r="A122" s="40"/>
      <c r="B122" s="29"/>
      <c r="C122" s="20" t="s">
        <v>428</v>
      </c>
      <c r="D122" s="21" t="s">
        <v>313</v>
      </c>
      <c r="E122" s="25"/>
      <c r="F122" s="22"/>
      <c r="G122" s="86"/>
      <c r="H122" s="47">
        <v>7.6</v>
      </c>
      <c r="I122" s="47"/>
      <c r="J122" s="47">
        <v>7.6</v>
      </c>
      <c r="K122" s="47"/>
      <c r="L122" s="47"/>
      <c r="M122" s="47"/>
      <c r="N122" s="47">
        <v>2.5</v>
      </c>
      <c r="O122" s="47">
        <v>2.5</v>
      </c>
      <c r="P122" s="47">
        <v>2.6</v>
      </c>
      <c r="Q122" s="21"/>
      <c r="R122" s="21"/>
      <c r="S122" s="21"/>
      <c r="T122" s="21" t="s">
        <v>137</v>
      </c>
    </row>
    <row r="123" spans="1:20" ht="76.5" customHeight="1">
      <c r="A123" s="40"/>
      <c r="B123" s="29"/>
      <c r="C123" s="20" t="s">
        <v>138</v>
      </c>
      <c r="D123" s="21" t="s">
        <v>314</v>
      </c>
      <c r="E123" s="25"/>
      <c r="F123" s="22"/>
      <c r="G123" s="86"/>
      <c r="H123" s="47">
        <v>1.4</v>
      </c>
      <c r="I123" s="47"/>
      <c r="J123" s="47"/>
      <c r="K123" s="47">
        <v>0.7</v>
      </c>
      <c r="L123" s="47"/>
      <c r="M123" s="47">
        <v>0.7</v>
      </c>
      <c r="N123" s="47">
        <v>0.35</v>
      </c>
      <c r="O123" s="47">
        <v>0.35</v>
      </c>
      <c r="P123" s="47">
        <v>0.35</v>
      </c>
      <c r="Q123" s="47">
        <v>0.35</v>
      </c>
      <c r="R123" s="21"/>
      <c r="S123" s="21"/>
      <c r="T123" s="21" t="s">
        <v>137</v>
      </c>
    </row>
    <row r="124" spans="1:20" ht="95.25" customHeight="1">
      <c r="A124" s="40"/>
      <c r="B124" s="29"/>
      <c r="C124" s="20" t="s">
        <v>139</v>
      </c>
      <c r="D124" s="21" t="s">
        <v>315</v>
      </c>
      <c r="E124" s="25"/>
      <c r="F124" s="22"/>
      <c r="G124" s="86"/>
      <c r="H124" s="47">
        <v>2.5</v>
      </c>
      <c r="I124" s="47"/>
      <c r="J124" s="47">
        <v>1</v>
      </c>
      <c r="K124" s="51"/>
      <c r="L124" s="51"/>
      <c r="M124" s="51">
        <v>1.5</v>
      </c>
      <c r="N124" s="51">
        <v>1</v>
      </c>
      <c r="O124" s="51">
        <v>1</v>
      </c>
      <c r="P124" s="51">
        <v>0.5</v>
      </c>
      <c r="Q124" s="21"/>
      <c r="R124" s="21"/>
      <c r="S124" s="21"/>
      <c r="T124" s="21" t="s">
        <v>137</v>
      </c>
    </row>
    <row r="125" spans="1:20" ht="112.5" customHeight="1">
      <c r="A125" s="40"/>
      <c r="B125" s="29"/>
      <c r="C125" s="20" t="s">
        <v>140</v>
      </c>
      <c r="D125" s="21" t="s">
        <v>316</v>
      </c>
      <c r="E125" s="25"/>
      <c r="F125" s="22"/>
      <c r="G125" s="86"/>
      <c r="H125" s="47">
        <v>8.5</v>
      </c>
      <c r="I125" s="47">
        <v>8.5</v>
      </c>
      <c r="J125" s="47"/>
      <c r="K125" s="51"/>
      <c r="L125" s="51"/>
      <c r="M125" s="51"/>
      <c r="N125" s="51">
        <v>2.5</v>
      </c>
      <c r="O125" s="51">
        <v>3</v>
      </c>
      <c r="P125" s="51">
        <v>3</v>
      </c>
      <c r="Q125" s="21"/>
      <c r="R125" s="21"/>
      <c r="S125" s="21"/>
      <c r="T125" s="21" t="s">
        <v>242</v>
      </c>
    </row>
    <row r="126" spans="1:20" ht="51">
      <c r="A126" s="40"/>
      <c r="B126" s="29"/>
      <c r="C126" s="20" t="s">
        <v>141</v>
      </c>
      <c r="D126" s="21" t="s">
        <v>317</v>
      </c>
      <c r="E126" s="25"/>
      <c r="F126" s="22"/>
      <c r="G126" s="86"/>
      <c r="H126" s="21">
        <v>0.2</v>
      </c>
      <c r="I126" s="21"/>
      <c r="J126" s="21"/>
      <c r="K126" s="21">
        <v>0.2</v>
      </c>
      <c r="L126" s="21"/>
      <c r="M126" s="21"/>
      <c r="N126" s="21">
        <v>0.1</v>
      </c>
      <c r="O126" s="21">
        <v>0.1</v>
      </c>
      <c r="P126" s="21"/>
      <c r="Q126" s="21"/>
      <c r="R126" s="21"/>
      <c r="S126" s="21"/>
      <c r="T126" s="21" t="s">
        <v>137</v>
      </c>
    </row>
    <row r="127" spans="1:20" ht="72" customHeight="1">
      <c r="A127" s="40"/>
      <c r="B127" s="29"/>
      <c r="C127" s="26" t="s">
        <v>142</v>
      </c>
      <c r="D127" s="21" t="s">
        <v>318</v>
      </c>
      <c r="E127" s="25"/>
      <c r="F127" s="22"/>
      <c r="G127" s="86"/>
      <c r="H127" s="47">
        <v>0.5</v>
      </c>
      <c r="I127" s="47">
        <v>0.5</v>
      </c>
      <c r="J127" s="47"/>
      <c r="K127" s="51"/>
      <c r="L127" s="51"/>
      <c r="M127" s="51"/>
      <c r="N127" s="51">
        <v>0.5</v>
      </c>
      <c r="O127" s="21"/>
      <c r="P127" s="21"/>
      <c r="Q127" s="21"/>
      <c r="R127" s="21"/>
      <c r="S127" s="21"/>
      <c r="T127" s="21" t="s">
        <v>242</v>
      </c>
    </row>
    <row r="128" spans="1:20" ht="125.25" customHeight="1">
      <c r="A128" s="40"/>
      <c r="B128" s="29"/>
      <c r="C128" s="38" t="s">
        <v>143</v>
      </c>
      <c r="D128" s="21" t="s">
        <v>465</v>
      </c>
      <c r="E128" s="25"/>
      <c r="F128" s="22"/>
      <c r="G128" s="86"/>
      <c r="H128" s="47">
        <v>1.5</v>
      </c>
      <c r="I128" s="47">
        <v>1.5</v>
      </c>
      <c r="J128" s="47"/>
      <c r="K128" s="51"/>
      <c r="L128" s="51"/>
      <c r="M128" s="51"/>
      <c r="N128" s="51">
        <v>0.5</v>
      </c>
      <c r="O128" s="51">
        <v>0.5</v>
      </c>
      <c r="P128" s="51">
        <v>0.5</v>
      </c>
      <c r="Q128" s="21"/>
      <c r="R128" s="21"/>
      <c r="S128" s="21"/>
      <c r="T128" s="21" t="s">
        <v>242</v>
      </c>
    </row>
    <row r="129" spans="1:20" ht="51">
      <c r="A129" s="40"/>
      <c r="B129" s="29"/>
      <c r="C129" s="20" t="s">
        <v>144</v>
      </c>
      <c r="D129" s="21" t="s">
        <v>319</v>
      </c>
      <c r="E129" s="25"/>
      <c r="F129" s="22"/>
      <c r="G129" s="86"/>
      <c r="H129" s="21">
        <v>16</v>
      </c>
      <c r="I129" s="21">
        <v>16</v>
      </c>
      <c r="J129" s="21"/>
      <c r="K129" s="21"/>
      <c r="L129" s="21"/>
      <c r="M129" s="21"/>
      <c r="N129" s="21">
        <v>4</v>
      </c>
      <c r="O129" s="21">
        <v>4</v>
      </c>
      <c r="P129" s="21">
        <v>4</v>
      </c>
      <c r="Q129" s="21">
        <v>4</v>
      </c>
      <c r="R129" s="21"/>
      <c r="S129" s="21"/>
      <c r="T129" s="21" t="s">
        <v>242</v>
      </c>
    </row>
    <row r="130" spans="1:20" ht="38.25">
      <c r="A130" s="40"/>
      <c r="B130" s="29"/>
      <c r="C130" s="20" t="s">
        <v>145</v>
      </c>
      <c r="D130" s="21" t="s">
        <v>320</v>
      </c>
      <c r="E130" s="21"/>
      <c r="F130" s="22"/>
      <c r="G130" s="86"/>
      <c r="H130" s="47">
        <v>29</v>
      </c>
      <c r="I130" s="47">
        <v>29</v>
      </c>
      <c r="J130" s="47"/>
      <c r="K130" s="48"/>
      <c r="L130" s="48"/>
      <c r="M130" s="48"/>
      <c r="N130" s="47">
        <v>8</v>
      </c>
      <c r="O130" s="47">
        <v>7</v>
      </c>
      <c r="P130" s="47">
        <v>7</v>
      </c>
      <c r="Q130" s="47">
        <v>7</v>
      </c>
      <c r="R130" s="21"/>
      <c r="S130" s="21"/>
      <c r="T130" s="21" t="s">
        <v>191</v>
      </c>
    </row>
    <row r="131" spans="1:20" ht="38.25">
      <c r="A131" s="40"/>
      <c r="B131" s="29"/>
      <c r="C131" s="20" t="s">
        <v>146</v>
      </c>
      <c r="D131" s="21" t="s">
        <v>321</v>
      </c>
      <c r="E131" s="25"/>
      <c r="F131" s="22"/>
      <c r="G131" s="86"/>
      <c r="H131" s="47">
        <v>1.5</v>
      </c>
      <c r="I131" s="47">
        <v>1.5</v>
      </c>
      <c r="J131" s="47"/>
      <c r="K131" s="51"/>
      <c r="L131" s="51"/>
      <c r="M131" s="51"/>
      <c r="N131" s="51">
        <v>0.5</v>
      </c>
      <c r="O131" s="51">
        <v>0.5</v>
      </c>
      <c r="P131" s="51">
        <v>0.5</v>
      </c>
      <c r="Q131" s="48"/>
      <c r="R131" s="21"/>
      <c r="S131" s="21"/>
      <c r="T131" s="24" t="s">
        <v>239</v>
      </c>
    </row>
    <row r="132" spans="1:20" ht="80.25" customHeight="1">
      <c r="A132" s="40"/>
      <c r="B132" s="29"/>
      <c r="C132" s="20" t="s">
        <v>147</v>
      </c>
      <c r="D132" s="21" t="s">
        <v>321</v>
      </c>
      <c r="E132" s="25"/>
      <c r="F132" s="22"/>
      <c r="G132" s="86"/>
      <c r="H132" s="47">
        <v>1.5</v>
      </c>
      <c r="I132" s="47">
        <v>1.5</v>
      </c>
      <c r="J132" s="47"/>
      <c r="K132" s="47"/>
      <c r="L132" s="47"/>
      <c r="M132" s="47"/>
      <c r="N132" s="47">
        <v>0.5</v>
      </c>
      <c r="O132" s="47">
        <v>0.5</v>
      </c>
      <c r="P132" s="47">
        <v>0.5</v>
      </c>
      <c r="Q132" s="48"/>
      <c r="R132" s="21"/>
      <c r="S132" s="21"/>
      <c r="T132" s="24" t="s">
        <v>466</v>
      </c>
    </row>
    <row r="133" spans="1:20" ht="72" customHeight="1">
      <c r="A133" s="40"/>
      <c r="B133" s="29"/>
      <c r="C133" s="20" t="s">
        <v>148</v>
      </c>
      <c r="D133" s="21" t="s">
        <v>322</v>
      </c>
      <c r="E133" s="25"/>
      <c r="F133" s="22"/>
      <c r="G133" s="86"/>
      <c r="H133" s="47">
        <v>0.27</v>
      </c>
      <c r="I133" s="47"/>
      <c r="J133" s="47"/>
      <c r="K133" s="47"/>
      <c r="L133" s="47">
        <v>0.27</v>
      </c>
      <c r="M133" s="47"/>
      <c r="N133" s="47">
        <v>0.27</v>
      </c>
      <c r="O133" s="47"/>
      <c r="P133" s="47"/>
      <c r="Q133" s="48"/>
      <c r="R133" s="21"/>
      <c r="S133" s="21"/>
      <c r="T133" s="24" t="s">
        <v>239</v>
      </c>
    </row>
    <row r="134" spans="1:20" ht="72.75" customHeight="1">
      <c r="A134" s="40"/>
      <c r="B134" s="29"/>
      <c r="C134" s="20" t="s">
        <v>149</v>
      </c>
      <c r="D134" s="21" t="s">
        <v>322</v>
      </c>
      <c r="E134" s="25"/>
      <c r="F134" s="22"/>
      <c r="G134" s="86"/>
      <c r="H134" s="47">
        <v>0.28000000000000003</v>
      </c>
      <c r="I134" s="47"/>
      <c r="J134" s="47"/>
      <c r="K134" s="47"/>
      <c r="L134" s="47">
        <v>0.28000000000000003</v>
      </c>
      <c r="M134" s="47"/>
      <c r="N134" s="47">
        <v>0.28000000000000003</v>
      </c>
      <c r="O134" s="47"/>
      <c r="P134" s="47"/>
      <c r="Q134" s="48"/>
      <c r="R134" s="21"/>
      <c r="S134" s="21"/>
      <c r="T134" s="24" t="s">
        <v>239</v>
      </c>
    </row>
    <row r="135" spans="1:20" ht="69" customHeight="1">
      <c r="A135" s="40"/>
      <c r="B135" s="29"/>
      <c r="C135" s="20" t="s">
        <v>150</v>
      </c>
      <c r="D135" s="21" t="s">
        <v>322</v>
      </c>
      <c r="E135" s="25"/>
      <c r="F135" s="22"/>
      <c r="G135" s="86"/>
      <c r="H135" s="47">
        <v>0.28000000000000003</v>
      </c>
      <c r="I135" s="47"/>
      <c r="J135" s="47"/>
      <c r="K135" s="47"/>
      <c r="L135" s="47">
        <v>0.28000000000000003</v>
      </c>
      <c r="M135" s="47"/>
      <c r="N135" s="47">
        <v>0.28000000000000003</v>
      </c>
      <c r="O135" s="47"/>
      <c r="P135" s="47"/>
      <c r="Q135" s="48"/>
      <c r="R135" s="21"/>
      <c r="S135" s="21"/>
      <c r="T135" s="24" t="s">
        <v>239</v>
      </c>
    </row>
    <row r="136" spans="1:20" ht="73.5" customHeight="1">
      <c r="A136" s="40"/>
      <c r="B136" s="29"/>
      <c r="C136" s="20" t="s">
        <v>151</v>
      </c>
      <c r="D136" s="21" t="s">
        <v>322</v>
      </c>
      <c r="E136" s="25"/>
      <c r="F136" s="22"/>
      <c r="G136" s="86"/>
      <c r="H136" s="47">
        <v>0.28000000000000003</v>
      </c>
      <c r="I136" s="47"/>
      <c r="J136" s="47"/>
      <c r="K136" s="47"/>
      <c r="L136" s="47">
        <v>0.28000000000000003</v>
      </c>
      <c r="M136" s="47"/>
      <c r="N136" s="47">
        <v>0.28000000000000003</v>
      </c>
      <c r="O136" s="47"/>
      <c r="P136" s="47"/>
      <c r="Q136" s="48"/>
      <c r="R136" s="21"/>
      <c r="S136" s="21"/>
      <c r="T136" s="24" t="s">
        <v>239</v>
      </c>
    </row>
    <row r="137" spans="1:20" ht="74.25" customHeight="1">
      <c r="A137" s="40"/>
      <c r="B137" s="29"/>
      <c r="C137" s="20" t="s">
        <v>152</v>
      </c>
      <c r="D137" s="21" t="s">
        <v>322</v>
      </c>
      <c r="E137" s="25"/>
      <c r="F137" s="22"/>
      <c r="G137" s="86"/>
      <c r="H137" s="47">
        <v>0.28000000000000003</v>
      </c>
      <c r="I137" s="47"/>
      <c r="J137" s="47"/>
      <c r="K137" s="47"/>
      <c r="L137" s="47">
        <v>0.28000000000000003</v>
      </c>
      <c r="M137" s="47"/>
      <c r="N137" s="47">
        <v>0.28000000000000003</v>
      </c>
      <c r="O137" s="47"/>
      <c r="P137" s="47"/>
      <c r="Q137" s="48"/>
      <c r="R137" s="21"/>
      <c r="S137" s="21"/>
      <c r="T137" s="24" t="s">
        <v>239</v>
      </c>
    </row>
    <row r="138" spans="1:20" ht="71.25" customHeight="1">
      <c r="A138" s="40"/>
      <c r="B138" s="29"/>
      <c r="C138" s="20" t="s">
        <v>153</v>
      </c>
      <c r="D138" s="21" t="s">
        <v>322</v>
      </c>
      <c r="E138" s="25"/>
      <c r="F138" s="22"/>
      <c r="G138" s="86"/>
      <c r="H138" s="47">
        <v>0.28000000000000003</v>
      </c>
      <c r="I138" s="47"/>
      <c r="J138" s="47"/>
      <c r="K138" s="47"/>
      <c r="L138" s="47">
        <v>0.28000000000000003</v>
      </c>
      <c r="M138" s="47"/>
      <c r="N138" s="47">
        <v>0.28000000000000003</v>
      </c>
      <c r="O138" s="47"/>
      <c r="P138" s="47"/>
      <c r="Q138" s="48"/>
      <c r="R138" s="21"/>
      <c r="S138" s="21"/>
      <c r="T138" s="24" t="s">
        <v>466</v>
      </c>
    </row>
    <row r="139" spans="1:20" ht="149.25" customHeight="1">
      <c r="A139" s="40"/>
      <c r="B139" s="29"/>
      <c r="C139" s="26" t="s">
        <v>154</v>
      </c>
      <c r="D139" s="21" t="s">
        <v>323</v>
      </c>
      <c r="E139" s="25"/>
      <c r="F139" s="22"/>
      <c r="G139" s="86"/>
      <c r="H139" s="21">
        <v>10</v>
      </c>
      <c r="I139" s="21">
        <v>10</v>
      </c>
      <c r="J139" s="21"/>
      <c r="K139" s="21"/>
      <c r="L139" s="21"/>
      <c r="M139" s="21"/>
      <c r="N139" s="21">
        <v>2</v>
      </c>
      <c r="O139" s="21">
        <v>2</v>
      </c>
      <c r="P139" s="21">
        <v>2</v>
      </c>
      <c r="Q139" s="21">
        <v>2</v>
      </c>
      <c r="R139" s="21">
        <v>2</v>
      </c>
      <c r="S139" s="21"/>
      <c r="T139" s="21" t="s">
        <v>242</v>
      </c>
    </row>
    <row r="140" spans="1:20" ht="86.25" customHeight="1">
      <c r="A140" s="40"/>
      <c r="B140" s="29"/>
      <c r="C140" s="26" t="s">
        <v>155</v>
      </c>
      <c r="D140" s="21" t="s">
        <v>324</v>
      </c>
      <c r="E140" s="25"/>
      <c r="F140" s="22"/>
      <c r="G140" s="86"/>
      <c r="H140" s="21">
        <v>0.8</v>
      </c>
      <c r="I140" s="21">
        <v>0.8</v>
      </c>
      <c r="J140" s="21"/>
      <c r="K140" s="21"/>
      <c r="L140" s="21"/>
      <c r="M140" s="21"/>
      <c r="N140" s="21"/>
      <c r="O140" s="21">
        <v>0.4</v>
      </c>
      <c r="P140" s="21">
        <v>0.4</v>
      </c>
      <c r="Q140" s="21"/>
      <c r="R140" s="21"/>
      <c r="S140" s="21"/>
      <c r="T140" s="21" t="s">
        <v>242</v>
      </c>
    </row>
    <row r="141" spans="1:20" ht="54" customHeight="1">
      <c r="A141" s="40"/>
      <c r="B141" s="29"/>
      <c r="C141" s="26" t="s">
        <v>156</v>
      </c>
      <c r="D141" s="21" t="s">
        <v>325</v>
      </c>
      <c r="E141" s="25"/>
      <c r="F141" s="22"/>
      <c r="G141" s="86"/>
      <c r="H141" s="21">
        <v>0.4</v>
      </c>
      <c r="I141" s="21">
        <v>0.4</v>
      </c>
      <c r="J141" s="21"/>
      <c r="K141" s="21"/>
      <c r="L141" s="21"/>
      <c r="M141" s="21"/>
      <c r="N141" s="21"/>
      <c r="O141" s="21">
        <v>0.4</v>
      </c>
      <c r="P141" s="21"/>
      <c r="Q141" s="21"/>
      <c r="R141" s="21"/>
      <c r="S141" s="21"/>
      <c r="T141" s="21" t="s">
        <v>242</v>
      </c>
    </row>
    <row r="142" spans="1:20" ht="51">
      <c r="A142" s="40"/>
      <c r="B142" s="29"/>
      <c r="C142" s="26" t="s">
        <v>157</v>
      </c>
      <c r="D142" s="21" t="s">
        <v>326</v>
      </c>
      <c r="E142" s="25"/>
      <c r="F142" s="22"/>
      <c r="G142" s="86"/>
      <c r="H142" s="21">
        <v>3</v>
      </c>
      <c r="I142" s="21">
        <v>3</v>
      </c>
      <c r="J142" s="21"/>
      <c r="K142" s="21"/>
      <c r="L142" s="21"/>
      <c r="M142" s="21"/>
      <c r="N142" s="21"/>
      <c r="O142" s="21">
        <v>1.5</v>
      </c>
      <c r="P142" s="21">
        <v>1.5</v>
      </c>
      <c r="Q142" s="21"/>
      <c r="R142" s="21"/>
      <c r="S142" s="21"/>
      <c r="T142" s="21" t="s">
        <v>242</v>
      </c>
    </row>
    <row r="143" spans="1:20" ht="111" customHeight="1">
      <c r="A143" s="40"/>
      <c r="B143" s="29"/>
      <c r="C143" s="52" t="s">
        <v>158</v>
      </c>
      <c r="D143" s="21" t="s">
        <v>327</v>
      </c>
      <c r="E143" s="25"/>
      <c r="F143" s="22"/>
      <c r="G143" s="86"/>
      <c r="H143" s="21">
        <v>1.6</v>
      </c>
      <c r="I143" s="21"/>
      <c r="J143" s="21">
        <v>0.8</v>
      </c>
      <c r="K143" s="21">
        <v>0.8</v>
      </c>
      <c r="L143" s="21"/>
      <c r="M143" s="21"/>
      <c r="N143" s="21"/>
      <c r="O143" s="21">
        <v>0.8</v>
      </c>
      <c r="P143" s="21">
        <v>0.8</v>
      </c>
      <c r="Q143" s="21"/>
      <c r="R143" s="21"/>
      <c r="S143" s="21"/>
      <c r="T143" s="21" t="s">
        <v>242</v>
      </c>
    </row>
    <row r="144" spans="1:20" ht="85.5" customHeight="1">
      <c r="A144" s="40"/>
      <c r="B144" s="29"/>
      <c r="C144" s="26" t="s">
        <v>159</v>
      </c>
      <c r="D144" s="21" t="s">
        <v>328</v>
      </c>
      <c r="E144" s="25"/>
      <c r="F144" s="22"/>
      <c r="G144" s="86"/>
      <c r="H144" s="21">
        <v>1.6</v>
      </c>
      <c r="I144" s="21">
        <v>1.6</v>
      </c>
      <c r="J144" s="21"/>
      <c r="K144" s="21"/>
      <c r="L144" s="21"/>
      <c r="M144" s="21"/>
      <c r="N144" s="21">
        <v>0.4</v>
      </c>
      <c r="O144" s="21">
        <v>0.4</v>
      </c>
      <c r="P144" s="21">
        <v>0.4</v>
      </c>
      <c r="Q144" s="21">
        <v>0.4</v>
      </c>
      <c r="R144" s="21"/>
      <c r="S144" s="21"/>
      <c r="T144" s="21" t="s">
        <v>479</v>
      </c>
    </row>
    <row r="145" spans="1:20" ht="73.5" customHeight="1">
      <c r="A145" s="40"/>
      <c r="B145" s="29"/>
      <c r="C145" s="26" t="s">
        <v>160</v>
      </c>
      <c r="D145" s="21" t="s">
        <v>584</v>
      </c>
      <c r="E145" s="25"/>
      <c r="F145" s="22"/>
      <c r="G145" s="90"/>
      <c r="H145" s="21">
        <v>176.46</v>
      </c>
      <c r="I145" s="21"/>
      <c r="J145" s="21"/>
      <c r="K145" s="21"/>
      <c r="L145" s="21">
        <v>176.46</v>
      </c>
      <c r="M145" s="21"/>
      <c r="N145" s="21">
        <v>46.46</v>
      </c>
      <c r="O145" s="21">
        <v>50</v>
      </c>
      <c r="P145" s="21">
        <v>70</v>
      </c>
      <c r="Q145" s="21">
        <v>10</v>
      </c>
      <c r="R145" s="21"/>
      <c r="S145" s="21"/>
      <c r="T145" s="21" t="s">
        <v>161</v>
      </c>
    </row>
    <row r="146" spans="1:20" s="4" customFormat="1" ht="15">
      <c r="A146" s="28"/>
      <c r="B146" s="28"/>
      <c r="C146" s="37" t="s">
        <v>423</v>
      </c>
      <c r="D146" s="19"/>
      <c r="E146" s="19"/>
      <c r="F146" s="31"/>
      <c r="G146" s="31"/>
      <c r="H146" s="19">
        <f t="shared" ref="H146:R146" si="5">SUM(H115:H145)</f>
        <v>282.63</v>
      </c>
      <c r="I146" s="19">
        <f t="shared" si="5"/>
        <v>83.01</v>
      </c>
      <c r="J146" s="19">
        <f t="shared" si="5"/>
        <v>15.9</v>
      </c>
      <c r="K146" s="19">
        <f t="shared" si="5"/>
        <v>2.3899999999999997</v>
      </c>
      <c r="L146" s="19">
        <f t="shared" si="5"/>
        <v>178.13</v>
      </c>
      <c r="M146" s="19">
        <f t="shared" si="5"/>
        <v>3.2</v>
      </c>
      <c r="N146" s="19">
        <f t="shared" si="5"/>
        <v>74.97</v>
      </c>
      <c r="O146" s="19">
        <f t="shared" si="5"/>
        <v>79.52</v>
      </c>
      <c r="P146" s="19">
        <f t="shared" si="5"/>
        <v>99.429999999999993</v>
      </c>
      <c r="Q146" s="19">
        <f t="shared" si="5"/>
        <v>26.43</v>
      </c>
      <c r="R146" s="19">
        <f t="shared" si="5"/>
        <v>2.2800000000000002</v>
      </c>
      <c r="S146" s="19"/>
      <c r="T146" s="21"/>
    </row>
    <row r="147" spans="1:20" s="4" customFormat="1" ht="18" customHeight="1">
      <c r="A147" s="114" t="s">
        <v>233</v>
      </c>
      <c r="B147" s="115"/>
      <c r="C147" s="115"/>
      <c r="D147" s="115"/>
      <c r="E147" s="115"/>
      <c r="F147" s="115"/>
      <c r="G147" s="115"/>
      <c r="H147" s="115"/>
      <c r="I147" s="115"/>
      <c r="J147" s="115"/>
      <c r="K147" s="115"/>
      <c r="L147" s="115"/>
      <c r="M147" s="115"/>
      <c r="N147" s="115"/>
      <c r="O147" s="115"/>
      <c r="P147" s="115"/>
      <c r="Q147" s="115"/>
      <c r="R147" s="115"/>
      <c r="S147" s="115"/>
      <c r="T147" s="116"/>
    </row>
    <row r="148" spans="1:20" ht="144" customHeight="1">
      <c r="A148" s="83" t="s">
        <v>46</v>
      </c>
      <c r="B148" s="83" t="s">
        <v>47</v>
      </c>
      <c r="C148" s="53" t="s">
        <v>625</v>
      </c>
      <c r="D148" s="25" t="s">
        <v>330</v>
      </c>
      <c r="E148" s="25" t="s">
        <v>626</v>
      </c>
      <c r="F148" s="39"/>
      <c r="G148" s="26"/>
      <c r="H148" s="25">
        <v>1.2</v>
      </c>
      <c r="I148" s="25">
        <v>0.6</v>
      </c>
      <c r="J148" s="25"/>
      <c r="K148" s="25">
        <v>0.6</v>
      </c>
      <c r="L148" s="25"/>
      <c r="M148" s="25"/>
      <c r="N148" s="25"/>
      <c r="O148" s="25">
        <v>0.6</v>
      </c>
      <c r="P148" s="25">
        <v>0.6</v>
      </c>
      <c r="Q148" s="25"/>
      <c r="R148" s="25"/>
      <c r="S148" s="25"/>
      <c r="T148" s="25" t="s">
        <v>243</v>
      </c>
    </row>
    <row r="149" spans="1:20" ht="46.5" customHeight="1">
      <c r="A149" s="84"/>
      <c r="B149" s="84"/>
      <c r="C149" s="53" t="s">
        <v>627</v>
      </c>
      <c r="D149" s="25" t="s">
        <v>635</v>
      </c>
      <c r="E149" s="25" t="s">
        <v>193</v>
      </c>
      <c r="F149" s="39"/>
      <c r="G149" s="26"/>
      <c r="H149" s="25">
        <v>0.2</v>
      </c>
      <c r="I149" s="25">
        <v>0.2</v>
      </c>
      <c r="J149" s="25"/>
      <c r="K149" s="25"/>
      <c r="L149" s="25"/>
      <c r="M149" s="25"/>
      <c r="N149" s="25">
        <v>0.1</v>
      </c>
      <c r="O149" s="25">
        <v>0.1</v>
      </c>
      <c r="P149" s="25"/>
      <c r="Q149" s="25"/>
      <c r="R149" s="25"/>
      <c r="S149" s="25"/>
      <c r="T149" s="25" t="s">
        <v>243</v>
      </c>
    </row>
    <row r="150" spans="1:20" ht="49.5" customHeight="1">
      <c r="A150" s="84"/>
      <c r="B150" s="84"/>
      <c r="C150" s="53" t="s">
        <v>636</v>
      </c>
      <c r="D150" s="25" t="s">
        <v>637</v>
      </c>
      <c r="E150" s="25" t="s">
        <v>532</v>
      </c>
      <c r="F150" s="39"/>
      <c r="G150" s="26"/>
      <c r="H150" s="25">
        <v>0.3</v>
      </c>
      <c r="I150" s="25">
        <v>0.3</v>
      </c>
      <c r="J150" s="25"/>
      <c r="K150" s="25"/>
      <c r="L150" s="25"/>
      <c r="M150" s="25"/>
      <c r="N150" s="25">
        <v>0.1</v>
      </c>
      <c r="O150" s="25">
        <v>0.2</v>
      </c>
      <c r="P150" s="25"/>
      <c r="Q150" s="25"/>
      <c r="R150" s="25"/>
      <c r="S150" s="25"/>
      <c r="T150" s="25" t="s">
        <v>243</v>
      </c>
    </row>
    <row r="151" spans="1:20" ht="84" customHeight="1">
      <c r="A151" s="84"/>
      <c r="B151" s="84"/>
      <c r="C151" s="53" t="s">
        <v>195</v>
      </c>
      <c r="D151" s="25" t="s">
        <v>331</v>
      </c>
      <c r="E151" s="25"/>
      <c r="F151" s="39"/>
      <c r="G151" s="26"/>
      <c r="H151" s="25">
        <v>1.4</v>
      </c>
      <c r="I151" s="25"/>
      <c r="J151" s="25"/>
      <c r="K151" s="25">
        <v>0.4</v>
      </c>
      <c r="L151" s="25"/>
      <c r="M151" s="25">
        <v>1</v>
      </c>
      <c r="N151" s="25"/>
      <c r="O151" s="25">
        <v>0.5</v>
      </c>
      <c r="P151" s="25">
        <v>0.9</v>
      </c>
      <c r="Q151" s="25"/>
      <c r="R151" s="25"/>
      <c r="S151" s="25"/>
      <c r="T151" s="25" t="s">
        <v>243</v>
      </c>
    </row>
    <row r="152" spans="1:20" ht="74.25" customHeight="1">
      <c r="A152" s="84"/>
      <c r="B152" s="84"/>
      <c r="C152" s="53" t="s">
        <v>628</v>
      </c>
      <c r="D152" s="25" t="s">
        <v>332</v>
      </c>
      <c r="E152" s="25" t="s">
        <v>194</v>
      </c>
      <c r="F152" s="39"/>
      <c r="G152" s="26"/>
      <c r="H152" s="25">
        <v>0.6</v>
      </c>
      <c r="I152" s="25">
        <v>0.6</v>
      </c>
      <c r="J152" s="25"/>
      <c r="K152" s="25"/>
      <c r="L152" s="25"/>
      <c r="M152" s="25"/>
      <c r="N152" s="25"/>
      <c r="O152" s="25">
        <v>0.6</v>
      </c>
      <c r="P152" s="25"/>
      <c r="Q152" s="25"/>
      <c r="R152" s="25"/>
      <c r="S152" s="25"/>
      <c r="T152" s="25" t="s">
        <v>243</v>
      </c>
    </row>
    <row r="153" spans="1:20" ht="80.25" customHeight="1">
      <c r="A153" s="84"/>
      <c r="B153" s="84"/>
      <c r="C153" s="45" t="s">
        <v>526</v>
      </c>
      <c r="D153" s="25" t="s">
        <v>333</v>
      </c>
      <c r="E153" s="25"/>
      <c r="F153" s="39"/>
      <c r="G153" s="26"/>
      <c r="H153" s="25">
        <v>2</v>
      </c>
      <c r="I153" s="25"/>
      <c r="J153" s="25">
        <v>0.9</v>
      </c>
      <c r="K153" s="25">
        <v>0.5</v>
      </c>
      <c r="L153" s="25"/>
      <c r="M153" s="25">
        <v>0.6</v>
      </c>
      <c r="N153" s="25"/>
      <c r="O153" s="25">
        <v>1</v>
      </c>
      <c r="P153" s="25">
        <v>1</v>
      </c>
      <c r="Q153" s="25"/>
      <c r="R153" s="25"/>
      <c r="S153" s="25"/>
      <c r="T153" s="25" t="s">
        <v>243</v>
      </c>
    </row>
    <row r="154" spans="1:20" s="4" customFormat="1" ht="66" customHeight="1">
      <c r="A154" s="94"/>
      <c r="B154" s="84"/>
      <c r="C154" s="26" t="s">
        <v>527</v>
      </c>
      <c r="D154" s="21" t="s">
        <v>334</v>
      </c>
      <c r="E154" s="21"/>
      <c r="F154" s="28"/>
      <c r="G154" s="26"/>
      <c r="H154" s="21">
        <v>4</v>
      </c>
      <c r="I154" s="21"/>
      <c r="J154" s="21"/>
      <c r="K154" s="21"/>
      <c r="L154" s="21"/>
      <c r="M154" s="21">
        <v>4</v>
      </c>
      <c r="N154" s="21">
        <v>1</v>
      </c>
      <c r="O154" s="21">
        <v>1</v>
      </c>
      <c r="P154" s="21">
        <v>1</v>
      </c>
      <c r="Q154" s="21">
        <v>1</v>
      </c>
      <c r="R154" s="21"/>
      <c r="S154" s="21"/>
      <c r="T154" s="21" t="s">
        <v>243</v>
      </c>
    </row>
    <row r="155" spans="1:20" ht="69" customHeight="1">
      <c r="A155" s="25"/>
      <c r="B155" s="84"/>
      <c r="C155" s="45" t="s">
        <v>196</v>
      </c>
      <c r="D155" s="25" t="s">
        <v>335</v>
      </c>
      <c r="E155" s="25"/>
      <c r="F155" s="39"/>
      <c r="G155" s="26"/>
      <c r="H155" s="25">
        <v>6</v>
      </c>
      <c r="I155" s="25">
        <v>6</v>
      </c>
      <c r="J155" s="25"/>
      <c r="K155" s="25"/>
      <c r="L155" s="25"/>
      <c r="M155" s="25"/>
      <c r="N155" s="25"/>
      <c r="O155" s="25">
        <v>2</v>
      </c>
      <c r="P155" s="25">
        <v>2</v>
      </c>
      <c r="Q155" s="25">
        <v>2</v>
      </c>
      <c r="R155" s="25"/>
      <c r="S155" s="25"/>
      <c r="T155" s="25" t="s">
        <v>243</v>
      </c>
    </row>
    <row r="156" spans="1:20" ht="107.25" customHeight="1">
      <c r="A156" s="25"/>
      <c r="B156" s="84"/>
      <c r="C156" s="45" t="s">
        <v>528</v>
      </c>
      <c r="D156" s="25" t="s">
        <v>336</v>
      </c>
      <c r="E156" s="25"/>
      <c r="F156" s="39"/>
      <c r="G156" s="26"/>
      <c r="H156" s="25">
        <v>1.5</v>
      </c>
      <c r="I156" s="25">
        <v>1</v>
      </c>
      <c r="J156" s="25"/>
      <c r="K156" s="25">
        <v>0.5</v>
      </c>
      <c r="L156" s="25"/>
      <c r="M156" s="25"/>
      <c r="N156" s="25"/>
      <c r="O156" s="25">
        <v>0.5</v>
      </c>
      <c r="P156" s="25">
        <v>0.5</v>
      </c>
      <c r="Q156" s="25">
        <v>0.5</v>
      </c>
      <c r="R156" s="25"/>
      <c r="S156" s="25"/>
      <c r="T156" s="25" t="s">
        <v>243</v>
      </c>
    </row>
    <row r="157" spans="1:20" ht="60.75" customHeight="1">
      <c r="A157" s="25"/>
      <c r="B157" s="84"/>
      <c r="C157" s="54" t="s">
        <v>529</v>
      </c>
      <c r="D157" s="25" t="s">
        <v>338</v>
      </c>
      <c r="E157" s="25"/>
      <c r="F157" s="39"/>
      <c r="G157" s="26"/>
      <c r="H157" s="25">
        <v>0.5</v>
      </c>
      <c r="I157" s="25"/>
      <c r="J157" s="25"/>
      <c r="K157" s="25">
        <v>0.5</v>
      </c>
      <c r="L157" s="25"/>
      <c r="M157" s="25"/>
      <c r="N157" s="25"/>
      <c r="O157" s="25">
        <v>0.5</v>
      </c>
      <c r="P157" s="25"/>
      <c r="Q157" s="25"/>
      <c r="R157" s="25"/>
      <c r="S157" s="25"/>
      <c r="T157" s="25" t="s">
        <v>243</v>
      </c>
    </row>
    <row r="158" spans="1:20" ht="75" customHeight="1">
      <c r="A158" s="25"/>
      <c r="B158" s="84"/>
      <c r="C158" s="45" t="s">
        <v>530</v>
      </c>
      <c r="D158" s="25" t="s">
        <v>337</v>
      </c>
      <c r="E158" s="25" t="s">
        <v>339</v>
      </c>
      <c r="F158" s="55"/>
      <c r="G158" s="26"/>
      <c r="H158" s="25">
        <v>0.3</v>
      </c>
      <c r="I158" s="25">
        <v>0.3</v>
      </c>
      <c r="J158" s="25"/>
      <c r="K158" s="25"/>
      <c r="L158" s="25"/>
      <c r="M158" s="25"/>
      <c r="N158" s="25"/>
      <c r="O158" s="25">
        <v>0.3</v>
      </c>
      <c r="P158" s="25"/>
      <c r="Q158" s="25"/>
      <c r="R158" s="25"/>
      <c r="S158" s="25"/>
      <c r="T158" s="25" t="s">
        <v>243</v>
      </c>
    </row>
    <row r="159" spans="1:20" ht="45.75" customHeight="1">
      <c r="A159" s="25"/>
      <c r="B159" s="84"/>
      <c r="C159" s="45" t="s">
        <v>192</v>
      </c>
      <c r="D159" s="25" t="s">
        <v>629</v>
      </c>
      <c r="E159" s="25"/>
      <c r="F159" s="55"/>
      <c r="G159" s="26"/>
      <c r="H159" s="25">
        <v>2</v>
      </c>
      <c r="I159" s="25"/>
      <c r="J159" s="25"/>
      <c r="K159" s="25">
        <v>2</v>
      </c>
      <c r="L159" s="25"/>
      <c r="M159" s="25"/>
      <c r="N159" s="25">
        <v>0.5</v>
      </c>
      <c r="O159" s="25">
        <v>1.5</v>
      </c>
      <c r="P159" s="25"/>
      <c r="Q159" s="25"/>
      <c r="R159" s="25"/>
      <c r="S159" s="25"/>
      <c r="T159" s="25" t="s">
        <v>58</v>
      </c>
    </row>
    <row r="160" spans="1:20" ht="62.25" customHeight="1">
      <c r="A160" s="25"/>
      <c r="B160" s="84"/>
      <c r="C160" s="45" t="s">
        <v>531</v>
      </c>
      <c r="D160" s="25" t="s">
        <v>629</v>
      </c>
      <c r="E160" s="25"/>
      <c r="F160" s="55"/>
      <c r="G160" s="26"/>
      <c r="H160" s="25">
        <v>3</v>
      </c>
      <c r="I160" s="25"/>
      <c r="J160" s="25"/>
      <c r="K160" s="25">
        <v>3</v>
      </c>
      <c r="L160" s="25"/>
      <c r="M160" s="25"/>
      <c r="N160" s="25"/>
      <c r="O160" s="25">
        <v>1.5</v>
      </c>
      <c r="P160" s="25">
        <v>1.5</v>
      </c>
      <c r="Q160" s="25"/>
      <c r="R160" s="25"/>
      <c r="S160" s="25"/>
      <c r="T160" s="25" t="s">
        <v>58</v>
      </c>
    </row>
    <row r="161" spans="1:20" ht="68.25" customHeight="1">
      <c r="A161" s="25"/>
      <c r="B161" s="84"/>
      <c r="C161" s="45" t="s">
        <v>533</v>
      </c>
      <c r="D161" s="25" t="s">
        <v>629</v>
      </c>
      <c r="E161" s="25"/>
      <c r="F161" s="55"/>
      <c r="G161" s="26"/>
      <c r="H161" s="25">
        <v>0.3</v>
      </c>
      <c r="I161" s="25">
        <v>0.3</v>
      </c>
      <c r="J161" s="25"/>
      <c r="K161" s="25"/>
      <c r="L161" s="25"/>
      <c r="M161" s="25"/>
      <c r="N161" s="25"/>
      <c r="O161" s="25">
        <v>0.3</v>
      </c>
      <c r="P161" s="25"/>
      <c r="Q161" s="25"/>
      <c r="R161" s="25"/>
      <c r="S161" s="25"/>
      <c r="T161" s="25" t="s">
        <v>58</v>
      </c>
    </row>
    <row r="162" spans="1:20" ht="43.5" customHeight="1">
      <c r="A162" s="25"/>
      <c r="B162" s="94"/>
      <c r="C162" s="45" t="s">
        <v>534</v>
      </c>
      <c r="D162" s="25" t="s">
        <v>629</v>
      </c>
      <c r="E162" s="25"/>
      <c r="F162" s="55"/>
      <c r="G162" s="26"/>
      <c r="H162" s="25">
        <v>0.4</v>
      </c>
      <c r="I162" s="25"/>
      <c r="J162" s="25"/>
      <c r="K162" s="25">
        <v>0.4</v>
      </c>
      <c r="L162" s="25"/>
      <c r="M162" s="25"/>
      <c r="N162" s="25"/>
      <c r="O162" s="25">
        <v>0.4</v>
      </c>
      <c r="P162" s="25"/>
      <c r="Q162" s="25"/>
      <c r="R162" s="25"/>
      <c r="S162" s="25"/>
      <c r="T162" s="25" t="s">
        <v>58</v>
      </c>
    </row>
    <row r="163" spans="1:20" s="4" customFormat="1" ht="15">
      <c r="A163" s="28"/>
      <c r="B163" s="28"/>
      <c r="C163" s="37" t="s">
        <v>423</v>
      </c>
      <c r="D163" s="21"/>
      <c r="E163" s="21"/>
      <c r="F163" s="28"/>
      <c r="G163" s="28"/>
      <c r="H163" s="19">
        <f t="shared" ref="H163:S163" si="6">SUM(H148:H162)</f>
        <v>23.7</v>
      </c>
      <c r="I163" s="19">
        <f t="shared" si="6"/>
        <v>9.3000000000000007</v>
      </c>
      <c r="J163" s="19">
        <f t="shared" si="6"/>
        <v>0.9</v>
      </c>
      <c r="K163" s="19">
        <f t="shared" si="6"/>
        <v>7.9</v>
      </c>
      <c r="L163" s="19">
        <f t="shared" si="6"/>
        <v>0</v>
      </c>
      <c r="M163" s="19">
        <f t="shared" si="6"/>
        <v>5.6</v>
      </c>
      <c r="N163" s="19">
        <f t="shared" si="6"/>
        <v>1.7</v>
      </c>
      <c r="O163" s="19">
        <f t="shared" si="6"/>
        <v>11.000000000000002</v>
      </c>
      <c r="P163" s="19">
        <f t="shared" si="6"/>
        <v>7.5</v>
      </c>
      <c r="Q163" s="19">
        <f t="shared" si="6"/>
        <v>3.5</v>
      </c>
      <c r="R163" s="19">
        <f t="shared" si="6"/>
        <v>0</v>
      </c>
      <c r="S163" s="19">
        <f t="shared" si="6"/>
        <v>0</v>
      </c>
      <c r="T163" s="21"/>
    </row>
    <row r="164" spans="1:20" ht="18" customHeight="1">
      <c r="A164" s="87" t="s">
        <v>234</v>
      </c>
      <c r="B164" s="88"/>
      <c r="C164" s="88"/>
      <c r="D164" s="88"/>
      <c r="E164" s="88"/>
      <c r="F164" s="88"/>
      <c r="G164" s="88"/>
      <c r="H164" s="88"/>
      <c r="I164" s="88"/>
      <c r="J164" s="88"/>
      <c r="K164" s="88"/>
      <c r="L164" s="88"/>
      <c r="M164" s="88"/>
      <c r="N164" s="88"/>
      <c r="O164" s="88"/>
      <c r="P164" s="88"/>
      <c r="Q164" s="88"/>
      <c r="R164" s="88"/>
      <c r="S164" s="88"/>
      <c r="T164" s="89"/>
    </row>
    <row r="165" spans="1:20" ht="61.5" customHeight="1">
      <c r="A165" s="83" t="s">
        <v>398</v>
      </c>
      <c r="B165" s="83" t="s">
        <v>399</v>
      </c>
      <c r="C165" s="55" t="s">
        <v>429</v>
      </c>
      <c r="D165" s="25" t="s">
        <v>340</v>
      </c>
      <c r="E165" s="25" t="s">
        <v>343</v>
      </c>
      <c r="F165" s="39"/>
      <c r="G165" s="85" t="s">
        <v>408</v>
      </c>
      <c r="H165" s="25">
        <v>0.5</v>
      </c>
      <c r="I165" s="25"/>
      <c r="J165" s="25"/>
      <c r="K165" s="25"/>
      <c r="L165" s="25"/>
      <c r="M165" s="25">
        <v>0.5</v>
      </c>
      <c r="N165" s="25"/>
      <c r="O165" s="25">
        <v>0.5</v>
      </c>
      <c r="P165" s="25"/>
      <c r="Q165" s="25"/>
      <c r="R165" s="25"/>
      <c r="S165" s="25"/>
      <c r="T165" s="25" t="s">
        <v>244</v>
      </c>
    </row>
    <row r="166" spans="1:20" ht="25.5">
      <c r="A166" s="84"/>
      <c r="B166" s="84"/>
      <c r="C166" s="55" t="s">
        <v>430</v>
      </c>
      <c r="D166" s="25" t="s">
        <v>341</v>
      </c>
      <c r="E166" s="25" t="s">
        <v>343</v>
      </c>
      <c r="F166" s="39"/>
      <c r="G166" s="86"/>
      <c r="H166" s="25">
        <v>0.5</v>
      </c>
      <c r="I166" s="25"/>
      <c r="J166" s="25">
        <v>0.3</v>
      </c>
      <c r="K166" s="25">
        <v>0.2</v>
      </c>
      <c r="L166" s="25"/>
      <c r="M166" s="25"/>
      <c r="N166" s="25">
        <v>0.2</v>
      </c>
      <c r="O166" s="25">
        <v>0.2</v>
      </c>
      <c r="P166" s="25">
        <v>0.1</v>
      </c>
      <c r="Q166" s="25"/>
      <c r="R166" s="25"/>
      <c r="S166" s="25"/>
      <c r="T166" s="25" t="s">
        <v>244</v>
      </c>
    </row>
    <row r="167" spans="1:20" ht="38.25">
      <c r="A167" s="94"/>
      <c r="B167" s="94"/>
      <c r="C167" s="55" t="s">
        <v>211</v>
      </c>
      <c r="D167" s="25" t="s">
        <v>342</v>
      </c>
      <c r="E167" s="25" t="s">
        <v>630</v>
      </c>
      <c r="F167" s="39"/>
      <c r="G167" s="90"/>
      <c r="H167" s="25">
        <v>60</v>
      </c>
      <c r="I167" s="25"/>
      <c r="J167" s="25"/>
      <c r="K167" s="25"/>
      <c r="L167" s="25"/>
      <c r="M167" s="25">
        <v>60</v>
      </c>
      <c r="N167" s="25">
        <v>10</v>
      </c>
      <c r="O167" s="25">
        <v>20</v>
      </c>
      <c r="P167" s="25">
        <v>30</v>
      </c>
      <c r="Q167" s="25"/>
      <c r="R167" s="25"/>
      <c r="S167" s="25"/>
      <c r="T167" s="25" t="s">
        <v>176</v>
      </c>
    </row>
    <row r="168" spans="1:20" s="4" customFormat="1" ht="15">
      <c r="A168" s="28"/>
      <c r="B168" s="28"/>
      <c r="C168" s="37" t="s">
        <v>423</v>
      </c>
      <c r="D168" s="21"/>
      <c r="E168" s="21"/>
      <c r="F168" s="28"/>
      <c r="G168" s="28"/>
      <c r="H168" s="19">
        <f>SUM(H165:H167)</f>
        <v>61</v>
      </c>
      <c r="I168" s="19"/>
      <c r="J168" s="19">
        <f>SUM(J165:J167)</f>
        <v>0.3</v>
      </c>
      <c r="K168" s="19">
        <f>SUM(K165:K167)</f>
        <v>0.2</v>
      </c>
      <c r="L168" s="19"/>
      <c r="M168" s="19">
        <f>SUM(M165:M167)</f>
        <v>60.5</v>
      </c>
      <c r="N168" s="19">
        <f>SUM(N165:N167)</f>
        <v>10.199999999999999</v>
      </c>
      <c r="O168" s="19">
        <f>SUM(O165:O167)</f>
        <v>20.7</v>
      </c>
      <c r="P168" s="19">
        <f>SUM(P165:P167)</f>
        <v>30.1</v>
      </c>
      <c r="Q168" s="19"/>
      <c r="R168" s="19"/>
      <c r="S168" s="19"/>
      <c r="T168" s="21"/>
    </row>
    <row r="169" spans="1:20" ht="18" customHeight="1">
      <c r="A169" s="87" t="s">
        <v>235</v>
      </c>
      <c r="B169" s="88"/>
      <c r="C169" s="88"/>
      <c r="D169" s="88"/>
      <c r="E169" s="88"/>
      <c r="F169" s="88"/>
      <c r="G169" s="88"/>
      <c r="H169" s="88"/>
      <c r="I169" s="88"/>
      <c r="J169" s="88"/>
      <c r="K169" s="88"/>
      <c r="L169" s="88"/>
      <c r="M169" s="88"/>
      <c r="N169" s="88"/>
      <c r="O169" s="88"/>
      <c r="P169" s="88"/>
      <c r="Q169" s="88"/>
      <c r="R169" s="88"/>
      <c r="S169" s="88"/>
      <c r="T169" s="89"/>
    </row>
    <row r="170" spans="1:20" s="4" customFormat="1" ht="38.25">
      <c r="A170" s="98" t="s">
        <v>48</v>
      </c>
      <c r="B170" s="98" t="s">
        <v>49</v>
      </c>
      <c r="C170" s="41" t="s">
        <v>573</v>
      </c>
      <c r="D170" s="21" t="s">
        <v>449</v>
      </c>
      <c r="E170" s="21"/>
      <c r="F170" s="28"/>
      <c r="G170" s="22"/>
      <c r="H170" s="21">
        <v>4</v>
      </c>
      <c r="I170" s="21">
        <v>4</v>
      </c>
      <c r="J170" s="21"/>
      <c r="K170" s="21"/>
      <c r="L170" s="21"/>
      <c r="M170" s="21"/>
      <c r="N170" s="21"/>
      <c r="O170" s="21">
        <v>2</v>
      </c>
      <c r="P170" s="21">
        <v>2</v>
      </c>
      <c r="Q170" s="21"/>
      <c r="R170" s="21"/>
      <c r="S170" s="21"/>
      <c r="T170" s="21" t="s">
        <v>57</v>
      </c>
    </row>
    <row r="171" spans="1:20" ht="38.25">
      <c r="A171" s="99"/>
      <c r="B171" s="99"/>
      <c r="C171" s="39" t="s">
        <v>631</v>
      </c>
      <c r="D171" s="25" t="s">
        <v>634</v>
      </c>
      <c r="E171" s="25"/>
      <c r="F171" s="39"/>
      <c r="G171" s="22"/>
      <c r="H171" s="25">
        <v>3</v>
      </c>
      <c r="I171" s="25"/>
      <c r="J171" s="25"/>
      <c r="K171" s="25"/>
      <c r="L171" s="25"/>
      <c r="M171" s="25">
        <v>3</v>
      </c>
      <c r="N171" s="25"/>
      <c r="O171" s="25">
        <v>1.5</v>
      </c>
      <c r="P171" s="25">
        <v>1.5</v>
      </c>
      <c r="Q171" s="25"/>
      <c r="R171" s="25"/>
      <c r="S171" s="25"/>
      <c r="T171" s="25" t="s">
        <v>244</v>
      </c>
    </row>
    <row r="172" spans="1:20" ht="26.25">
      <c r="A172" s="99"/>
      <c r="B172" s="99"/>
      <c r="C172" s="39" t="s">
        <v>574</v>
      </c>
      <c r="D172" s="25" t="s">
        <v>632</v>
      </c>
      <c r="E172" s="25"/>
      <c r="F172" s="39"/>
      <c r="G172" s="22"/>
      <c r="H172" s="25">
        <v>1.6</v>
      </c>
      <c r="I172" s="25"/>
      <c r="J172" s="25"/>
      <c r="K172" s="25"/>
      <c r="L172" s="25"/>
      <c r="M172" s="25">
        <v>1.6</v>
      </c>
      <c r="N172" s="25"/>
      <c r="O172" s="25">
        <v>0.8</v>
      </c>
      <c r="P172" s="25">
        <v>0.8</v>
      </c>
      <c r="Q172" s="25"/>
      <c r="R172" s="25"/>
      <c r="S172" s="25"/>
      <c r="T172" s="25" t="s">
        <v>244</v>
      </c>
    </row>
    <row r="173" spans="1:20" ht="38.25">
      <c r="A173" s="99"/>
      <c r="B173" s="99"/>
      <c r="C173" s="79" t="s">
        <v>576</v>
      </c>
      <c r="D173" s="25" t="s">
        <v>633</v>
      </c>
      <c r="E173" s="25"/>
      <c r="F173" s="39"/>
      <c r="G173" s="22"/>
      <c r="H173" s="25">
        <v>0.2</v>
      </c>
      <c r="I173" s="25"/>
      <c r="J173" s="25"/>
      <c r="K173" s="25"/>
      <c r="L173" s="25"/>
      <c r="M173" s="25">
        <v>0.2</v>
      </c>
      <c r="N173" s="25"/>
      <c r="O173" s="25">
        <v>0.2</v>
      </c>
      <c r="P173" s="25"/>
      <c r="Q173" s="25"/>
      <c r="R173" s="25"/>
      <c r="S173" s="25"/>
      <c r="T173" s="25" t="s">
        <v>244</v>
      </c>
    </row>
    <row r="174" spans="1:20" ht="44.25" customHeight="1">
      <c r="A174" s="100"/>
      <c r="B174" s="100"/>
      <c r="C174" s="54" t="s">
        <v>575</v>
      </c>
      <c r="D174" s="25" t="s">
        <v>632</v>
      </c>
      <c r="E174" s="25"/>
      <c r="F174" s="39"/>
      <c r="G174" s="22"/>
      <c r="H174" s="25">
        <v>0.2</v>
      </c>
      <c r="I174" s="25"/>
      <c r="J174" s="25"/>
      <c r="K174" s="25"/>
      <c r="L174" s="25"/>
      <c r="M174" s="25">
        <v>0.2</v>
      </c>
      <c r="N174" s="25"/>
      <c r="O174" s="25"/>
      <c r="P174" s="25">
        <v>0.2</v>
      </c>
      <c r="Q174" s="25"/>
      <c r="R174" s="25"/>
      <c r="S174" s="25"/>
      <c r="T174" s="25" t="s">
        <v>244</v>
      </c>
    </row>
    <row r="175" spans="1:20" s="4" customFormat="1" ht="15">
      <c r="A175" s="28"/>
      <c r="B175" s="28"/>
      <c r="C175" s="37" t="s">
        <v>423</v>
      </c>
      <c r="D175" s="19"/>
      <c r="E175" s="19"/>
      <c r="F175" s="31"/>
      <c r="G175" s="31"/>
      <c r="H175" s="19">
        <f>SUM(H170:H174)</f>
        <v>8.9999999999999982</v>
      </c>
      <c r="I175" s="19">
        <v>4</v>
      </c>
      <c r="J175" s="19"/>
      <c r="K175" s="19">
        <f>SUM(K170:K174)</f>
        <v>0</v>
      </c>
      <c r="L175" s="19"/>
      <c r="M175" s="19">
        <v>5</v>
      </c>
      <c r="N175" s="19"/>
      <c r="O175" s="19">
        <f>SUM(O170:O174)</f>
        <v>4.5</v>
      </c>
      <c r="P175" s="19">
        <f>SUM(P170:P174)</f>
        <v>4.5</v>
      </c>
      <c r="Q175" s="19"/>
      <c r="R175" s="19"/>
      <c r="S175" s="19"/>
      <c r="T175" s="21"/>
    </row>
    <row r="176" spans="1:20" ht="18" customHeight="1">
      <c r="A176" s="87" t="s">
        <v>236</v>
      </c>
      <c r="B176" s="88"/>
      <c r="C176" s="88"/>
      <c r="D176" s="88"/>
      <c r="E176" s="88"/>
      <c r="F176" s="88"/>
      <c r="G176" s="88"/>
      <c r="H176" s="88"/>
      <c r="I176" s="88"/>
      <c r="J176" s="88"/>
      <c r="K176" s="88"/>
      <c r="L176" s="88"/>
      <c r="M176" s="88"/>
      <c r="N176" s="88"/>
      <c r="O176" s="88"/>
      <c r="P176" s="88"/>
      <c r="Q176" s="88"/>
      <c r="R176" s="88"/>
      <c r="S176" s="88"/>
      <c r="T176" s="89"/>
    </row>
    <row r="177" spans="1:20" ht="86.25" customHeight="1">
      <c r="A177" s="101" t="s">
        <v>50</v>
      </c>
      <c r="B177" s="104" t="s">
        <v>394</v>
      </c>
      <c r="C177" s="45" t="s">
        <v>431</v>
      </c>
      <c r="D177" s="25" t="s">
        <v>345</v>
      </c>
      <c r="E177" s="25" t="s">
        <v>405</v>
      </c>
      <c r="F177" s="39"/>
      <c r="G177" s="85" t="s">
        <v>409</v>
      </c>
      <c r="H177" s="25">
        <v>4</v>
      </c>
      <c r="I177" s="25">
        <v>2</v>
      </c>
      <c r="J177" s="25"/>
      <c r="K177" s="25"/>
      <c r="L177" s="25">
        <v>2</v>
      </c>
      <c r="M177" s="25"/>
      <c r="N177" s="25"/>
      <c r="O177" s="25">
        <v>2</v>
      </c>
      <c r="P177" s="25">
        <v>2</v>
      </c>
      <c r="Q177" s="25"/>
      <c r="R177" s="25"/>
      <c r="S177" s="25"/>
      <c r="T177" s="25" t="s">
        <v>177</v>
      </c>
    </row>
    <row r="178" spans="1:20" ht="84" customHeight="1">
      <c r="A178" s="102"/>
      <c r="B178" s="105"/>
      <c r="C178" s="45" t="s">
        <v>432</v>
      </c>
      <c r="D178" s="25" t="s">
        <v>344</v>
      </c>
      <c r="E178" s="25"/>
      <c r="F178" s="39"/>
      <c r="G178" s="86"/>
      <c r="H178" s="25">
        <v>0.5</v>
      </c>
      <c r="I178" s="25"/>
      <c r="J178" s="25"/>
      <c r="K178" s="25">
        <v>0.5</v>
      </c>
      <c r="L178" s="25"/>
      <c r="M178" s="25"/>
      <c r="N178" s="25"/>
      <c r="O178" s="25">
        <v>0.3</v>
      </c>
      <c r="P178" s="25">
        <v>0.2</v>
      </c>
      <c r="Q178" s="25"/>
      <c r="R178" s="25"/>
      <c r="S178" s="25"/>
      <c r="T178" s="25" t="s">
        <v>178</v>
      </c>
    </row>
    <row r="179" spans="1:20" ht="51">
      <c r="A179" s="102"/>
      <c r="B179" s="105"/>
      <c r="C179" s="45" t="s">
        <v>467</v>
      </c>
      <c r="D179" s="25" t="s">
        <v>346</v>
      </c>
      <c r="E179" s="25" t="s">
        <v>349</v>
      </c>
      <c r="F179" s="39"/>
      <c r="G179" s="86"/>
      <c r="H179" s="25">
        <v>0.6</v>
      </c>
      <c r="I179" s="25"/>
      <c r="J179" s="25"/>
      <c r="K179" s="25">
        <v>0.6</v>
      </c>
      <c r="L179" s="25"/>
      <c r="M179" s="25"/>
      <c r="N179" s="25"/>
      <c r="O179" s="25">
        <v>0.3</v>
      </c>
      <c r="P179" s="25">
        <v>0.2</v>
      </c>
      <c r="Q179" s="25">
        <v>0.1</v>
      </c>
      <c r="R179" s="25"/>
      <c r="S179" s="25"/>
      <c r="T179" s="25" t="s">
        <v>34</v>
      </c>
    </row>
    <row r="180" spans="1:20" ht="51">
      <c r="A180" s="102"/>
      <c r="B180" s="105"/>
      <c r="C180" s="55" t="s">
        <v>433</v>
      </c>
      <c r="D180" s="25" t="s">
        <v>348</v>
      </c>
      <c r="E180" s="25"/>
      <c r="F180" s="55" t="s">
        <v>393</v>
      </c>
      <c r="G180" s="86"/>
      <c r="H180" s="25">
        <v>2.5</v>
      </c>
      <c r="I180" s="25">
        <v>2.5</v>
      </c>
      <c r="J180" s="25"/>
      <c r="K180" s="25"/>
      <c r="L180" s="25"/>
      <c r="M180" s="25"/>
      <c r="N180" s="25"/>
      <c r="O180" s="25">
        <v>1</v>
      </c>
      <c r="P180" s="25">
        <v>1</v>
      </c>
      <c r="Q180" s="25">
        <v>0.5</v>
      </c>
      <c r="R180" s="25"/>
      <c r="S180" s="25"/>
      <c r="T180" s="25" t="s">
        <v>179</v>
      </c>
    </row>
    <row r="181" spans="1:20" ht="99" customHeight="1">
      <c r="A181" s="102"/>
      <c r="B181" s="105"/>
      <c r="C181" s="45" t="s">
        <v>638</v>
      </c>
      <c r="D181" s="25" t="s">
        <v>347</v>
      </c>
      <c r="E181" s="25" t="s">
        <v>350</v>
      </c>
      <c r="F181" s="39"/>
      <c r="G181" s="90"/>
      <c r="H181" s="25">
        <v>0.5</v>
      </c>
      <c r="I181" s="25">
        <v>0.2</v>
      </c>
      <c r="J181" s="25"/>
      <c r="K181" s="25"/>
      <c r="L181" s="25">
        <v>0.3</v>
      </c>
      <c r="M181" s="25"/>
      <c r="N181" s="25"/>
      <c r="O181" s="25">
        <v>0.2</v>
      </c>
      <c r="P181" s="25">
        <v>0.3</v>
      </c>
      <c r="Q181" s="25"/>
      <c r="R181" s="25"/>
      <c r="S181" s="25"/>
      <c r="T181" s="25" t="s">
        <v>245</v>
      </c>
    </row>
    <row r="182" spans="1:20" ht="60" customHeight="1">
      <c r="A182" s="103"/>
      <c r="B182" s="106"/>
      <c r="C182" s="45" t="s">
        <v>593</v>
      </c>
      <c r="D182" s="25" t="s">
        <v>594</v>
      </c>
      <c r="E182" s="25"/>
      <c r="F182" s="39"/>
      <c r="G182" s="56"/>
      <c r="H182" s="57">
        <v>142.69999999999999</v>
      </c>
      <c r="I182" s="57"/>
      <c r="J182" s="57"/>
      <c r="K182" s="57"/>
      <c r="L182" s="57">
        <v>142.69999999999999</v>
      </c>
      <c r="M182" s="25"/>
      <c r="N182" s="25"/>
      <c r="O182" s="25">
        <v>42.7</v>
      </c>
      <c r="P182" s="25">
        <v>50</v>
      </c>
      <c r="Q182" s="25">
        <v>50</v>
      </c>
      <c r="R182" s="25"/>
      <c r="S182" s="25"/>
      <c r="T182" s="25" t="s">
        <v>595</v>
      </c>
    </row>
    <row r="183" spans="1:20" s="4" customFormat="1" ht="15">
      <c r="A183" s="28"/>
      <c r="B183" s="28"/>
      <c r="C183" s="37" t="s">
        <v>423</v>
      </c>
      <c r="D183" s="21"/>
      <c r="E183" s="21"/>
      <c r="F183" s="28"/>
      <c r="G183" s="28"/>
      <c r="H183" s="58">
        <f>SUM(H177:H182)</f>
        <v>150.79999999999998</v>
      </c>
      <c r="I183" s="58">
        <f>SUM(I177:I182)</f>
        <v>4.7</v>
      </c>
      <c r="J183" s="58"/>
      <c r="K183" s="58">
        <f>SUM(K177:K182)</f>
        <v>1.1000000000000001</v>
      </c>
      <c r="L183" s="58">
        <f>SUM(L177:L182)</f>
        <v>145</v>
      </c>
      <c r="M183" s="58"/>
      <c r="N183" s="19"/>
      <c r="O183" s="19">
        <f>SUM(O177:O182)</f>
        <v>46.5</v>
      </c>
      <c r="P183" s="19">
        <f>SUM(P177:P182)</f>
        <v>53.7</v>
      </c>
      <c r="Q183" s="19">
        <f>SUM(Q177:Q182)</f>
        <v>50.6</v>
      </c>
      <c r="R183" s="19"/>
      <c r="S183" s="21"/>
      <c r="T183" s="21"/>
    </row>
    <row r="184" spans="1:20" ht="18" customHeight="1">
      <c r="A184" s="87" t="s">
        <v>237</v>
      </c>
      <c r="B184" s="88"/>
      <c r="C184" s="88"/>
      <c r="D184" s="88"/>
      <c r="E184" s="88"/>
      <c r="F184" s="88"/>
      <c r="G184" s="88"/>
      <c r="H184" s="88"/>
      <c r="I184" s="88"/>
      <c r="J184" s="88"/>
      <c r="K184" s="88"/>
      <c r="L184" s="88"/>
      <c r="M184" s="88"/>
      <c r="N184" s="88"/>
      <c r="O184" s="88"/>
      <c r="P184" s="88"/>
      <c r="Q184" s="88"/>
      <c r="R184" s="88"/>
      <c r="S184" s="88"/>
      <c r="T184" s="89"/>
    </row>
    <row r="185" spans="1:20" ht="83.25" customHeight="1">
      <c r="A185" s="83" t="s">
        <v>51</v>
      </c>
      <c r="B185" s="83" t="s">
        <v>52</v>
      </c>
      <c r="C185" s="59" t="s">
        <v>468</v>
      </c>
      <c r="D185" s="25" t="s">
        <v>639</v>
      </c>
      <c r="E185" s="25"/>
      <c r="F185" s="78" t="s">
        <v>395</v>
      </c>
      <c r="G185" s="85" t="s">
        <v>470</v>
      </c>
      <c r="H185" s="25">
        <v>101</v>
      </c>
      <c r="I185" s="25"/>
      <c r="J185" s="25"/>
      <c r="K185" s="25"/>
      <c r="L185" s="25">
        <v>101</v>
      </c>
      <c r="M185" s="25"/>
      <c r="N185" s="25">
        <v>11</v>
      </c>
      <c r="O185" s="25">
        <v>90</v>
      </c>
      <c r="P185" s="25"/>
      <c r="Q185" s="25"/>
      <c r="R185" s="25"/>
      <c r="S185" s="25"/>
      <c r="T185" s="25" t="s">
        <v>169</v>
      </c>
    </row>
    <row r="186" spans="1:20" ht="75" customHeight="1">
      <c r="A186" s="84"/>
      <c r="B186" s="84"/>
      <c r="C186" s="41" t="s">
        <v>469</v>
      </c>
      <c r="D186" s="25" t="s">
        <v>351</v>
      </c>
      <c r="E186" s="25" t="s">
        <v>353</v>
      </c>
      <c r="F186" s="39"/>
      <c r="G186" s="86"/>
      <c r="H186" s="25">
        <v>10</v>
      </c>
      <c r="I186" s="25">
        <v>3</v>
      </c>
      <c r="J186" s="25"/>
      <c r="K186" s="25"/>
      <c r="L186" s="25">
        <v>7</v>
      </c>
      <c r="M186" s="25"/>
      <c r="N186" s="25">
        <v>3</v>
      </c>
      <c r="O186" s="25">
        <v>7</v>
      </c>
      <c r="P186" s="25"/>
      <c r="Q186" s="25"/>
      <c r="R186" s="25"/>
      <c r="S186" s="25"/>
      <c r="T186" s="25" t="s">
        <v>170</v>
      </c>
    </row>
    <row r="187" spans="1:20" ht="105" customHeight="1">
      <c r="A187" s="84"/>
      <c r="B187" s="84"/>
      <c r="C187" s="38" t="s">
        <v>640</v>
      </c>
      <c r="D187" s="25" t="s">
        <v>290</v>
      </c>
      <c r="E187" s="25" t="s">
        <v>293</v>
      </c>
      <c r="F187" s="39"/>
      <c r="G187" s="86"/>
      <c r="H187" s="21">
        <v>12</v>
      </c>
      <c r="I187" s="25"/>
      <c r="J187" s="25"/>
      <c r="K187" s="25"/>
      <c r="L187" s="25">
        <v>12</v>
      </c>
      <c r="M187" s="25"/>
      <c r="N187" s="25"/>
      <c r="O187" s="25">
        <v>3</v>
      </c>
      <c r="P187" s="25">
        <v>9</v>
      </c>
      <c r="Q187" s="25"/>
      <c r="R187" s="25"/>
      <c r="S187" s="25"/>
      <c r="T187" s="25" t="s">
        <v>271</v>
      </c>
    </row>
    <row r="188" spans="1:20" ht="81.75" customHeight="1">
      <c r="A188" s="84"/>
      <c r="B188" s="84"/>
      <c r="C188" s="45" t="s">
        <v>539</v>
      </c>
      <c r="D188" s="25" t="s">
        <v>352</v>
      </c>
      <c r="E188" s="25" t="s">
        <v>356</v>
      </c>
      <c r="F188" s="39"/>
      <c r="G188" s="86"/>
      <c r="H188" s="25">
        <v>39</v>
      </c>
      <c r="I188" s="25"/>
      <c r="J188" s="25"/>
      <c r="K188" s="25"/>
      <c r="L188" s="25">
        <v>39</v>
      </c>
      <c r="M188" s="25"/>
      <c r="N188" s="25">
        <v>3</v>
      </c>
      <c r="O188" s="25">
        <v>36</v>
      </c>
      <c r="P188" s="25"/>
      <c r="Q188" s="25"/>
      <c r="R188" s="25"/>
      <c r="S188" s="25"/>
      <c r="T188" s="25" t="s">
        <v>471</v>
      </c>
    </row>
    <row r="189" spans="1:20" ht="113.25" customHeight="1">
      <c r="A189" s="84"/>
      <c r="B189" s="84"/>
      <c r="C189" s="45" t="s">
        <v>197</v>
      </c>
      <c r="D189" s="25"/>
      <c r="E189" s="25"/>
      <c r="F189" s="39"/>
      <c r="G189" s="86"/>
      <c r="H189" s="25">
        <v>53</v>
      </c>
      <c r="I189" s="25"/>
      <c r="J189" s="25"/>
      <c r="K189" s="25"/>
      <c r="L189" s="25">
        <v>53</v>
      </c>
      <c r="M189" s="25"/>
      <c r="N189" s="25">
        <v>5</v>
      </c>
      <c r="O189" s="25">
        <v>15</v>
      </c>
      <c r="P189" s="25">
        <v>33</v>
      </c>
      <c r="Q189" s="25"/>
      <c r="R189" s="25"/>
      <c r="S189" s="25"/>
      <c r="T189" s="25" t="s">
        <v>35</v>
      </c>
    </row>
    <row r="190" spans="1:20" ht="193.5" customHeight="1">
      <c r="A190" s="84"/>
      <c r="B190" s="84"/>
      <c r="C190" s="59" t="s">
        <v>577</v>
      </c>
      <c r="D190" s="25" t="s">
        <v>355</v>
      </c>
      <c r="E190" s="25" t="s">
        <v>354</v>
      </c>
      <c r="F190" s="39"/>
      <c r="G190" s="86"/>
      <c r="H190" s="25">
        <v>20</v>
      </c>
      <c r="I190" s="25"/>
      <c r="J190" s="25"/>
      <c r="K190" s="25"/>
      <c r="L190" s="25">
        <v>20</v>
      </c>
      <c r="M190" s="25"/>
      <c r="N190" s="25">
        <v>5</v>
      </c>
      <c r="O190" s="25">
        <v>5</v>
      </c>
      <c r="P190" s="25">
        <v>10</v>
      </c>
      <c r="Q190" s="25"/>
      <c r="R190" s="25"/>
      <c r="S190" s="25"/>
      <c r="T190" s="25" t="s">
        <v>36</v>
      </c>
    </row>
    <row r="191" spans="1:20" s="4" customFormat="1" ht="15">
      <c r="A191" s="28"/>
      <c r="B191" s="28"/>
      <c r="C191" s="37" t="s">
        <v>423</v>
      </c>
      <c r="D191" s="21"/>
      <c r="E191" s="21"/>
      <c r="F191" s="28"/>
      <c r="G191" s="28"/>
      <c r="H191" s="19">
        <f t="shared" ref="H191:S191" si="7">SUM(H185:H190)</f>
        <v>235</v>
      </c>
      <c r="I191" s="19">
        <f t="shared" si="7"/>
        <v>3</v>
      </c>
      <c r="J191" s="19">
        <f t="shared" si="7"/>
        <v>0</v>
      </c>
      <c r="K191" s="19">
        <f t="shared" si="7"/>
        <v>0</v>
      </c>
      <c r="L191" s="19">
        <f t="shared" si="7"/>
        <v>232</v>
      </c>
      <c r="M191" s="19">
        <f t="shared" si="7"/>
        <v>0</v>
      </c>
      <c r="N191" s="19">
        <f t="shared" si="7"/>
        <v>27</v>
      </c>
      <c r="O191" s="19">
        <f t="shared" si="7"/>
        <v>156</v>
      </c>
      <c r="P191" s="19">
        <f t="shared" si="7"/>
        <v>52</v>
      </c>
      <c r="Q191" s="19">
        <f t="shared" si="7"/>
        <v>0</v>
      </c>
      <c r="R191" s="19">
        <f t="shared" si="7"/>
        <v>0</v>
      </c>
      <c r="S191" s="19">
        <f t="shared" si="7"/>
        <v>0</v>
      </c>
      <c r="T191" s="21"/>
    </row>
    <row r="192" spans="1:20" ht="18" customHeight="1">
      <c r="A192" s="87" t="s">
        <v>246</v>
      </c>
      <c r="B192" s="88"/>
      <c r="C192" s="88"/>
      <c r="D192" s="88"/>
      <c r="E192" s="88"/>
      <c r="F192" s="88"/>
      <c r="G192" s="88"/>
      <c r="H192" s="88"/>
      <c r="I192" s="88"/>
      <c r="J192" s="88"/>
      <c r="K192" s="88"/>
      <c r="L192" s="88"/>
      <c r="M192" s="88"/>
      <c r="N192" s="88"/>
      <c r="O192" s="88"/>
      <c r="P192" s="88"/>
      <c r="Q192" s="88"/>
      <c r="R192" s="88"/>
      <c r="S192" s="88"/>
      <c r="T192" s="89"/>
    </row>
    <row r="193" spans="1:20" ht="162" customHeight="1">
      <c r="A193" s="83" t="s">
        <v>396</v>
      </c>
      <c r="B193" s="83" t="s">
        <v>397</v>
      </c>
      <c r="C193" s="53" t="s">
        <v>434</v>
      </c>
      <c r="D193" s="25" t="s">
        <v>472</v>
      </c>
      <c r="E193" s="95" t="s">
        <v>360</v>
      </c>
      <c r="F193" s="39"/>
      <c r="G193" s="85" t="s">
        <v>407</v>
      </c>
      <c r="H193" s="25">
        <v>80</v>
      </c>
      <c r="I193" s="25"/>
      <c r="J193" s="25"/>
      <c r="K193" s="25"/>
      <c r="L193" s="25">
        <v>80</v>
      </c>
      <c r="M193" s="25"/>
      <c r="N193" s="25">
        <v>40</v>
      </c>
      <c r="O193" s="25">
        <v>40</v>
      </c>
      <c r="P193" s="25"/>
      <c r="Q193" s="25"/>
      <c r="R193" s="25"/>
      <c r="S193" s="25"/>
      <c r="T193" s="25" t="s">
        <v>476</v>
      </c>
    </row>
    <row r="194" spans="1:20" ht="101.25" customHeight="1">
      <c r="A194" s="84"/>
      <c r="B194" s="84"/>
      <c r="C194" s="54" t="s">
        <v>641</v>
      </c>
      <c r="D194" s="25" t="s">
        <v>473</v>
      </c>
      <c r="E194" s="96"/>
      <c r="F194" s="39"/>
      <c r="G194" s="86"/>
      <c r="H194" s="25">
        <v>119.4</v>
      </c>
      <c r="I194" s="25"/>
      <c r="J194" s="25"/>
      <c r="K194" s="25"/>
      <c r="L194" s="25">
        <v>119.4</v>
      </c>
      <c r="M194" s="25"/>
      <c r="N194" s="25">
        <v>50</v>
      </c>
      <c r="O194" s="25">
        <v>19.399999999999999</v>
      </c>
      <c r="P194" s="25">
        <v>50</v>
      </c>
      <c r="Q194" s="25"/>
      <c r="R194" s="25"/>
      <c r="S194" s="25"/>
      <c r="T194" s="25" t="s">
        <v>204</v>
      </c>
    </row>
    <row r="195" spans="1:20" ht="98.25" customHeight="1">
      <c r="A195" s="84"/>
      <c r="B195" s="84"/>
      <c r="C195" s="45" t="s">
        <v>198</v>
      </c>
      <c r="D195" s="25" t="s">
        <v>474</v>
      </c>
      <c r="E195" s="25" t="s">
        <v>359</v>
      </c>
      <c r="F195" s="39"/>
      <c r="G195" s="90"/>
      <c r="H195" s="25">
        <v>80</v>
      </c>
      <c r="I195" s="25"/>
      <c r="J195" s="25"/>
      <c r="K195" s="25"/>
      <c r="L195" s="25">
        <v>80</v>
      </c>
      <c r="M195" s="25"/>
      <c r="N195" s="25">
        <v>20</v>
      </c>
      <c r="O195" s="25">
        <v>20</v>
      </c>
      <c r="P195" s="25">
        <v>20</v>
      </c>
      <c r="Q195" s="25">
        <v>20</v>
      </c>
      <c r="R195" s="25"/>
      <c r="S195" s="25"/>
      <c r="T195" s="25" t="s">
        <v>203</v>
      </c>
    </row>
    <row r="196" spans="1:20" ht="117.75" customHeight="1">
      <c r="A196" s="84"/>
      <c r="B196" s="84"/>
      <c r="C196" s="45" t="s">
        <v>199</v>
      </c>
      <c r="D196" s="25" t="s">
        <v>358</v>
      </c>
      <c r="E196" s="25" t="s">
        <v>361</v>
      </c>
      <c r="F196" s="39" t="s">
        <v>254</v>
      </c>
      <c r="G196" s="22"/>
      <c r="H196" s="25">
        <v>2.8</v>
      </c>
      <c r="I196" s="25"/>
      <c r="J196" s="25"/>
      <c r="K196" s="25"/>
      <c r="L196" s="25">
        <v>2.8</v>
      </c>
      <c r="M196" s="25"/>
      <c r="N196" s="25">
        <v>1.2</v>
      </c>
      <c r="O196" s="25">
        <v>1.6</v>
      </c>
      <c r="P196" s="25"/>
      <c r="Q196" s="25"/>
      <c r="R196" s="25"/>
      <c r="S196" s="25"/>
      <c r="T196" s="25" t="s">
        <v>171</v>
      </c>
    </row>
    <row r="197" spans="1:20" ht="98.25" customHeight="1">
      <c r="A197" s="84"/>
      <c r="B197" s="84"/>
      <c r="C197" s="45" t="s">
        <v>200</v>
      </c>
      <c r="D197" s="25" t="s">
        <v>475</v>
      </c>
      <c r="E197" s="25" t="s">
        <v>359</v>
      </c>
      <c r="F197" s="39"/>
      <c r="G197" s="22"/>
      <c r="H197" s="25">
        <v>80</v>
      </c>
      <c r="I197" s="25"/>
      <c r="J197" s="25"/>
      <c r="K197" s="25"/>
      <c r="L197" s="25">
        <v>80</v>
      </c>
      <c r="M197" s="25"/>
      <c r="N197" s="25">
        <v>20</v>
      </c>
      <c r="O197" s="25">
        <v>30</v>
      </c>
      <c r="P197" s="25">
        <v>30</v>
      </c>
      <c r="Q197" s="25"/>
      <c r="R197" s="25"/>
      <c r="S197" s="25"/>
      <c r="T197" s="25" t="s">
        <v>202</v>
      </c>
    </row>
    <row r="198" spans="1:20" ht="69.75" customHeight="1">
      <c r="A198" s="84"/>
      <c r="B198" s="84"/>
      <c r="C198" s="45" t="s">
        <v>201</v>
      </c>
      <c r="D198" s="25" t="s">
        <v>357</v>
      </c>
      <c r="E198" s="25" t="s">
        <v>359</v>
      </c>
      <c r="F198" s="55"/>
      <c r="G198" s="22"/>
      <c r="H198" s="25">
        <v>4</v>
      </c>
      <c r="I198" s="25"/>
      <c r="J198" s="25"/>
      <c r="K198" s="25"/>
      <c r="L198" s="25">
        <v>4</v>
      </c>
      <c r="M198" s="25"/>
      <c r="N198" s="25"/>
      <c r="O198" s="25">
        <v>2</v>
      </c>
      <c r="P198" s="25">
        <v>2</v>
      </c>
      <c r="Q198" s="25"/>
      <c r="R198" s="25"/>
      <c r="S198" s="25"/>
      <c r="T198" s="25" t="s">
        <v>476</v>
      </c>
    </row>
    <row r="199" spans="1:20" ht="57" customHeight="1">
      <c r="A199" s="94"/>
      <c r="B199" s="94"/>
      <c r="C199" s="54" t="s">
        <v>582</v>
      </c>
      <c r="D199" s="25" t="s">
        <v>583</v>
      </c>
      <c r="E199" s="25"/>
      <c r="F199" s="55"/>
      <c r="G199" s="22"/>
      <c r="H199" s="25">
        <v>140.6</v>
      </c>
      <c r="I199" s="25"/>
      <c r="J199" s="25"/>
      <c r="K199" s="25"/>
      <c r="L199" s="25">
        <v>100.6</v>
      </c>
      <c r="M199" s="25">
        <v>40</v>
      </c>
      <c r="N199" s="25"/>
      <c r="O199" s="25">
        <v>40</v>
      </c>
      <c r="P199" s="25">
        <v>50.6</v>
      </c>
      <c r="Q199" s="25">
        <v>50</v>
      </c>
      <c r="R199" s="25"/>
      <c r="S199" s="25"/>
      <c r="T199" s="25" t="s">
        <v>642</v>
      </c>
    </row>
    <row r="200" spans="1:20" s="4" customFormat="1" ht="15">
      <c r="A200" s="28"/>
      <c r="B200" s="28"/>
      <c r="C200" s="60"/>
      <c r="D200" s="21"/>
      <c r="E200" s="21"/>
      <c r="F200" s="28"/>
      <c r="G200" s="28"/>
      <c r="H200" s="19">
        <f>SUM(H193:H199)</f>
        <v>506.79999999999995</v>
      </c>
      <c r="I200" s="19"/>
      <c r="J200" s="19"/>
      <c r="K200" s="19"/>
      <c r="L200" s="19">
        <f>SUM(L193:L199)</f>
        <v>466.79999999999995</v>
      </c>
      <c r="M200" s="19">
        <v>40</v>
      </c>
      <c r="N200" s="19">
        <f>SUM(N193:N199)</f>
        <v>131.19999999999999</v>
      </c>
      <c r="O200" s="19">
        <f>SUM(O193:O199)</f>
        <v>153</v>
      </c>
      <c r="P200" s="19">
        <f>SUM(P193:P199)</f>
        <v>152.6</v>
      </c>
      <c r="Q200" s="19">
        <f>SUM(Q193:Q199)</f>
        <v>70</v>
      </c>
      <c r="R200" s="19"/>
      <c r="S200" s="19"/>
      <c r="T200" s="21"/>
    </row>
    <row r="201" spans="1:20" ht="18" customHeight="1">
      <c r="A201" s="91" t="s">
        <v>435</v>
      </c>
      <c r="B201" s="92"/>
      <c r="C201" s="92"/>
      <c r="D201" s="92"/>
      <c r="E201" s="92"/>
      <c r="F201" s="92"/>
      <c r="G201" s="92"/>
      <c r="H201" s="92"/>
      <c r="I201" s="92"/>
      <c r="J201" s="92"/>
      <c r="K201" s="92"/>
      <c r="L201" s="92"/>
      <c r="M201" s="92"/>
      <c r="N201" s="92"/>
      <c r="O201" s="92"/>
      <c r="P201" s="92"/>
      <c r="Q201" s="92"/>
      <c r="R201" s="92"/>
      <c r="S201" s="92"/>
      <c r="T201" s="93"/>
    </row>
    <row r="202" spans="1:20" ht="111.75" customHeight="1">
      <c r="A202" s="83" t="s">
        <v>55</v>
      </c>
      <c r="B202" s="83" t="s">
        <v>56</v>
      </c>
      <c r="C202" s="53" t="s">
        <v>13</v>
      </c>
      <c r="D202" s="25" t="s">
        <v>363</v>
      </c>
      <c r="E202" s="95" t="s">
        <v>205</v>
      </c>
      <c r="F202" s="39"/>
      <c r="G202" s="86"/>
      <c r="H202" s="25">
        <v>3.4</v>
      </c>
      <c r="I202" s="25">
        <v>3.4</v>
      </c>
      <c r="J202" s="25"/>
      <c r="K202" s="25"/>
      <c r="L202" s="25"/>
      <c r="M202" s="25"/>
      <c r="N202" s="25">
        <v>3.4</v>
      </c>
      <c r="O202" s="25"/>
      <c r="P202" s="25"/>
      <c r="Q202" s="25"/>
      <c r="R202" s="25"/>
      <c r="S202" s="25"/>
      <c r="T202" s="25" t="s">
        <v>249</v>
      </c>
    </row>
    <row r="203" spans="1:20" ht="102" customHeight="1">
      <c r="A203" s="84"/>
      <c r="B203" s="84"/>
      <c r="C203" s="53" t="s">
        <v>14</v>
      </c>
      <c r="D203" s="25" t="s">
        <v>364</v>
      </c>
      <c r="E203" s="96"/>
      <c r="F203" s="39"/>
      <c r="G203" s="86"/>
      <c r="H203" s="25">
        <v>2.8</v>
      </c>
      <c r="I203" s="25"/>
      <c r="J203" s="25"/>
      <c r="K203" s="25"/>
      <c r="L203" s="25">
        <v>2.8</v>
      </c>
      <c r="M203" s="25"/>
      <c r="N203" s="25">
        <v>2.8</v>
      </c>
      <c r="O203" s="25"/>
      <c r="P203" s="25"/>
      <c r="Q203" s="25"/>
      <c r="R203" s="25"/>
      <c r="S203" s="25"/>
      <c r="T203" s="25" t="s">
        <v>207</v>
      </c>
    </row>
    <row r="204" spans="1:20" ht="84" customHeight="1">
      <c r="A204" s="84"/>
      <c r="B204" s="84"/>
      <c r="C204" s="53" t="s">
        <v>15</v>
      </c>
      <c r="D204" s="25" t="s">
        <v>364</v>
      </c>
      <c r="E204" s="96"/>
      <c r="F204" s="39"/>
      <c r="G204" s="90"/>
      <c r="H204" s="25">
        <v>4.5999999999999996</v>
      </c>
      <c r="I204" s="25"/>
      <c r="J204" s="25"/>
      <c r="K204" s="25"/>
      <c r="L204" s="25">
        <v>4.5999999999999996</v>
      </c>
      <c r="M204" s="25"/>
      <c r="N204" s="25"/>
      <c r="O204" s="25">
        <v>4.5999999999999996</v>
      </c>
      <c r="P204" s="25"/>
      <c r="Q204" s="25"/>
      <c r="R204" s="25"/>
      <c r="S204" s="25"/>
      <c r="T204" s="25" t="s">
        <v>207</v>
      </c>
    </row>
    <row r="205" spans="1:20" ht="53.25" customHeight="1">
      <c r="A205" s="84"/>
      <c r="B205" s="84"/>
      <c r="C205" s="61" t="s">
        <v>16</v>
      </c>
      <c r="D205" s="25" t="s">
        <v>362</v>
      </c>
      <c r="E205" s="96"/>
      <c r="F205" s="39"/>
      <c r="G205" s="22"/>
      <c r="H205" s="25">
        <v>1.3</v>
      </c>
      <c r="I205" s="25"/>
      <c r="J205" s="25"/>
      <c r="K205" s="25"/>
      <c r="L205" s="25">
        <v>1.3</v>
      </c>
      <c r="M205" s="25"/>
      <c r="N205" s="25"/>
      <c r="O205" s="25">
        <v>1.3</v>
      </c>
      <c r="P205" s="25"/>
      <c r="Q205" s="25"/>
      <c r="R205" s="25"/>
      <c r="S205" s="25"/>
      <c r="T205" s="25" t="s">
        <v>206</v>
      </c>
    </row>
    <row r="206" spans="1:20" ht="75.75" customHeight="1">
      <c r="A206" s="84"/>
      <c r="B206" s="84"/>
      <c r="C206" s="53" t="s">
        <v>643</v>
      </c>
      <c r="D206" s="25" t="s">
        <v>17</v>
      </c>
      <c r="E206" s="96"/>
      <c r="F206" s="55"/>
      <c r="G206" s="22"/>
      <c r="H206" s="25">
        <v>1</v>
      </c>
      <c r="I206" s="25">
        <v>1</v>
      </c>
      <c r="J206" s="25"/>
      <c r="K206" s="25"/>
      <c r="L206" s="25"/>
      <c r="M206" s="25"/>
      <c r="N206" s="25"/>
      <c r="O206" s="25">
        <v>1</v>
      </c>
      <c r="P206" s="25"/>
      <c r="Q206" s="25"/>
      <c r="R206" s="25"/>
      <c r="S206" s="25"/>
      <c r="T206" s="25" t="s">
        <v>249</v>
      </c>
    </row>
    <row r="207" spans="1:20" ht="51">
      <c r="A207" s="84"/>
      <c r="B207" s="84"/>
      <c r="C207" s="61" t="s">
        <v>18</v>
      </c>
      <c r="D207" s="25" t="s">
        <v>362</v>
      </c>
      <c r="E207" s="96"/>
      <c r="F207" s="39"/>
      <c r="G207" s="22"/>
      <c r="H207" s="25">
        <v>2.5</v>
      </c>
      <c r="I207" s="25"/>
      <c r="J207" s="25"/>
      <c r="K207" s="25"/>
      <c r="L207" s="25">
        <v>2.5</v>
      </c>
      <c r="M207" s="25"/>
      <c r="N207" s="25"/>
      <c r="O207" s="25"/>
      <c r="P207" s="25">
        <v>2.5</v>
      </c>
      <c r="Q207" s="25"/>
      <c r="R207" s="25"/>
      <c r="S207" s="25"/>
      <c r="T207" s="25" t="s">
        <v>207</v>
      </c>
    </row>
    <row r="208" spans="1:20" ht="51.75" customHeight="1">
      <c r="A208" s="84"/>
      <c r="B208" s="84"/>
      <c r="C208" s="53" t="s">
        <v>536</v>
      </c>
      <c r="D208" s="25" t="s">
        <v>645</v>
      </c>
      <c r="E208" s="97"/>
      <c r="F208" s="39"/>
      <c r="G208" s="22"/>
      <c r="H208" s="25">
        <v>2</v>
      </c>
      <c r="I208" s="25">
        <v>2</v>
      </c>
      <c r="J208" s="25"/>
      <c r="K208" s="25"/>
      <c r="L208" s="25"/>
      <c r="M208" s="25"/>
      <c r="N208" s="25"/>
      <c r="O208" s="25"/>
      <c r="P208" s="25">
        <v>2</v>
      </c>
      <c r="Q208" s="25"/>
      <c r="R208" s="25"/>
      <c r="S208" s="25"/>
      <c r="T208" s="25" t="s">
        <v>249</v>
      </c>
    </row>
    <row r="209" spans="1:21" ht="88.5" customHeight="1">
      <c r="A209" s="84"/>
      <c r="B209" s="84"/>
      <c r="C209" s="53" t="s">
        <v>644</v>
      </c>
      <c r="D209" s="25" t="s">
        <v>362</v>
      </c>
      <c r="E209" s="25"/>
      <c r="F209" s="39"/>
      <c r="G209" s="22"/>
      <c r="H209" s="25">
        <v>2.6</v>
      </c>
      <c r="I209" s="25">
        <v>2.6</v>
      </c>
      <c r="J209" s="25"/>
      <c r="K209" s="25"/>
      <c r="L209" s="25"/>
      <c r="M209" s="25"/>
      <c r="N209" s="25"/>
      <c r="O209" s="25"/>
      <c r="P209" s="25"/>
      <c r="Q209" s="25">
        <v>2.6</v>
      </c>
      <c r="R209" s="25"/>
      <c r="S209" s="25"/>
      <c r="T209" s="25" t="s">
        <v>249</v>
      </c>
    </row>
    <row r="210" spans="1:21" ht="54" customHeight="1">
      <c r="A210" s="84"/>
      <c r="B210" s="84"/>
      <c r="C210" s="61" t="s">
        <v>537</v>
      </c>
      <c r="D210" s="62" t="s">
        <v>368</v>
      </c>
      <c r="E210" s="25"/>
      <c r="F210" s="39"/>
      <c r="G210" s="22"/>
      <c r="H210" s="25">
        <v>6.3</v>
      </c>
      <c r="I210" s="25"/>
      <c r="J210" s="25"/>
      <c r="K210" s="25"/>
      <c r="L210" s="25">
        <v>6.3</v>
      </c>
      <c r="M210" s="25"/>
      <c r="N210" s="25"/>
      <c r="O210" s="25"/>
      <c r="P210" s="25"/>
      <c r="Q210" s="25">
        <v>6.3</v>
      </c>
      <c r="R210" s="25"/>
      <c r="S210" s="25"/>
      <c r="T210" s="25" t="s">
        <v>207</v>
      </c>
    </row>
    <row r="211" spans="1:21" ht="38.25">
      <c r="A211" s="84"/>
      <c r="B211" s="84"/>
      <c r="C211" s="61" t="s">
        <v>538</v>
      </c>
      <c r="D211" s="62" t="s">
        <v>368</v>
      </c>
      <c r="E211" s="25"/>
      <c r="F211" s="61"/>
      <c r="G211" s="22"/>
      <c r="H211" s="62">
        <v>6.5</v>
      </c>
      <c r="I211" s="25"/>
      <c r="J211" s="25"/>
      <c r="K211" s="25"/>
      <c r="L211" s="25">
        <v>6.5</v>
      </c>
      <c r="M211" s="25"/>
      <c r="N211" s="25">
        <v>6.5</v>
      </c>
      <c r="O211" s="25"/>
      <c r="P211" s="25"/>
      <c r="Q211" s="25"/>
      <c r="R211" s="25"/>
      <c r="S211" s="25"/>
      <c r="T211" s="25" t="s">
        <v>206</v>
      </c>
    </row>
    <row r="212" spans="1:21" ht="164.25" customHeight="1">
      <c r="A212" s="84"/>
      <c r="B212" s="84"/>
      <c r="C212" s="63" t="s">
        <v>19</v>
      </c>
      <c r="D212" s="62" t="s">
        <v>20</v>
      </c>
      <c r="E212" s="25"/>
      <c r="F212" s="61"/>
      <c r="G212" s="22"/>
      <c r="H212" s="62">
        <v>350</v>
      </c>
      <c r="I212" s="25"/>
      <c r="J212" s="25"/>
      <c r="K212" s="25"/>
      <c r="L212" s="25">
        <v>350</v>
      </c>
      <c r="M212" s="25"/>
      <c r="N212" s="25">
        <v>60</v>
      </c>
      <c r="O212" s="25">
        <v>60</v>
      </c>
      <c r="P212" s="25">
        <v>60</v>
      </c>
      <c r="Q212" s="25">
        <v>60</v>
      </c>
      <c r="R212" s="25">
        <v>60</v>
      </c>
      <c r="S212" s="25">
        <v>50</v>
      </c>
      <c r="T212" s="25" t="s">
        <v>208</v>
      </c>
    </row>
    <row r="213" spans="1:21" ht="51">
      <c r="A213" s="84"/>
      <c r="B213" s="84"/>
      <c r="C213" s="53" t="s">
        <v>646</v>
      </c>
      <c r="D213" s="62" t="s">
        <v>367</v>
      </c>
      <c r="E213" s="25"/>
      <c r="F213" s="61"/>
      <c r="G213" s="22"/>
      <c r="H213" s="62">
        <v>5.6</v>
      </c>
      <c r="I213" s="25"/>
      <c r="J213" s="25"/>
      <c r="K213" s="25"/>
      <c r="L213" s="25">
        <v>5.6</v>
      </c>
      <c r="M213" s="25"/>
      <c r="N213" s="25"/>
      <c r="O213" s="25"/>
      <c r="P213" s="25"/>
      <c r="Q213" s="25"/>
      <c r="R213" s="25"/>
      <c r="S213" s="25">
        <v>5.6</v>
      </c>
      <c r="T213" s="25" t="s">
        <v>207</v>
      </c>
    </row>
    <row r="214" spans="1:21" ht="126" customHeight="1">
      <c r="A214" s="84"/>
      <c r="B214" s="84"/>
      <c r="C214" s="53" t="s">
        <v>647</v>
      </c>
      <c r="D214" s="62" t="s">
        <v>366</v>
      </c>
      <c r="E214" s="25"/>
      <c r="F214" s="61"/>
      <c r="G214" s="22"/>
      <c r="H214" s="62">
        <v>1.2</v>
      </c>
      <c r="I214" s="25"/>
      <c r="J214" s="25"/>
      <c r="K214" s="25"/>
      <c r="L214" s="25">
        <v>1.2</v>
      </c>
      <c r="M214" s="25"/>
      <c r="N214" s="25"/>
      <c r="O214" s="25"/>
      <c r="P214" s="25"/>
      <c r="Q214" s="25"/>
      <c r="R214" s="25"/>
      <c r="S214" s="25">
        <v>1.2</v>
      </c>
      <c r="T214" s="25" t="s">
        <v>207</v>
      </c>
    </row>
    <row r="215" spans="1:21" ht="33.75" customHeight="1">
      <c r="A215" s="84"/>
      <c r="B215" s="84"/>
      <c r="C215" s="53" t="s">
        <v>648</v>
      </c>
      <c r="D215" s="62" t="s">
        <v>365</v>
      </c>
      <c r="E215" s="25"/>
      <c r="F215" s="61"/>
      <c r="G215" s="22"/>
      <c r="H215" s="62">
        <v>0.9</v>
      </c>
      <c r="I215" s="25"/>
      <c r="J215" s="25"/>
      <c r="K215" s="25"/>
      <c r="L215" s="25">
        <v>0.9</v>
      </c>
      <c r="M215" s="25"/>
      <c r="N215" s="25"/>
      <c r="O215" s="25"/>
      <c r="P215" s="25">
        <v>0.9</v>
      </c>
      <c r="Q215" s="25"/>
      <c r="R215" s="25"/>
      <c r="S215" s="25"/>
      <c r="T215" s="25" t="s">
        <v>206</v>
      </c>
    </row>
    <row r="216" spans="1:21" ht="64.5" customHeight="1">
      <c r="A216" s="84"/>
      <c r="B216" s="84"/>
      <c r="C216" s="50" t="s">
        <v>649</v>
      </c>
      <c r="D216" s="24" t="s">
        <v>21</v>
      </c>
      <c r="E216" s="21"/>
      <c r="F216" s="46"/>
      <c r="G216" s="22"/>
      <c r="H216" s="24">
        <v>0.5</v>
      </c>
      <c r="I216" s="21"/>
      <c r="J216" s="21">
        <v>0.5</v>
      </c>
      <c r="K216" s="21"/>
      <c r="L216" s="21"/>
      <c r="M216" s="21"/>
      <c r="N216" s="21"/>
      <c r="O216" s="21"/>
      <c r="P216" s="21"/>
      <c r="Q216" s="21">
        <v>0.5</v>
      </c>
      <c r="R216" s="21"/>
      <c r="S216" s="21"/>
      <c r="T216" s="21" t="s">
        <v>249</v>
      </c>
      <c r="U216" s="18"/>
    </row>
    <row r="217" spans="1:21" ht="44.25" customHeight="1">
      <c r="A217" s="84"/>
      <c r="B217" s="84"/>
      <c r="C217" s="64" t="s">
        <v>650</v>
      </c>
      <c r="D217" s="25" t="s">
        <v>369</v>
      </c>
      <c r="E217" s="25"/>
      <c r="F217" s="39"/>
      <c r="G217" s="22"/>
      <c r="H217" s="25">
        <v>0.1</v>
      </c>
      <c r="I217" s="25"/>
      <c r="J217" s="25">
        <v>0.1</v>
      </c>
      <c r="K217" s="25"/>
      <c r="L217" s="25"/>
      <c r="M217" s="25"/>
      <c r="N217" s="25">
        <v>0.1</v>
      </c>
      <c r="O217" s="25"/>
      <c r="P217" s="25"/>
      <c r="Q217" s="25"/>
      <c r="R217" s="25"/>
      <c r="S217" s="25"/>
      <c r="T217" s="25" t="s">
        <v>271</v>
      </c>
    </row>
    <row r="218" spans="1:21" ht="25.5">
      <c r="A218" s="84"/>
      <c r="B218" s="84"/>
      <c r="C218" s="65" t="s">
        <v>22</v>
      </c>
      <c r="D218" s="25" t="s">
        <v>369</v>
      </c>
      <c r="E218" s="25"/>
      <c r="F218" s="39"/>
      <c r="G218" s="22"/>
      <c r="H218" s="25">
        <v>0.5</v>
      </c>
      <c r="I218" s="25"/>
      <c r="J218" s="25">
        <v>0.5</v>
      </c>
      <c r="K218" s="25"/>
      <c r="L218" s="25"/>
      <c r="M218" s="25"/>
      <c r="N218" s="25">
        <v>0.5</v>
      </c>
      <c r="O218" s="25"/>
      <c r="P218" s="25"/>
      <c r="Q218" s="25"/>
      <c r="R218" s="25"/>
      <c r="S218" s="25"/>
      <c r="T218" s="25" t="s">
        <v>272</v>
      </c>
    </row>
    <row r="219" spans="1:21" ht="32.25" customHeight="1">
      <c r="A219" s="84"/>
      <c r="B219" s="84"/>
      <c r="C219" s="65" t="s">
        <v>23</v>
      </c>
      <c r="D219" s="25" t="s">
        <v>369</v>
      </c>
      <c r="E219" s="25"/>
      <c r="F219" s="39"/>
      <c r="G219" s="22"/>
      <c r="H219" s="25">
        <v>0.4</v>
      </c>
      <c r="I219" s="25"/>
      <c r="J219" s="25"/>
      <c r="K219" s="25"/>
      <c r="L219" s="25"/>
      <c r="M219" s="25">
        <v>0.4</v>
      </c>
      <c r="N219" s="25">
        <v>0.4</v>
      </c>
      <c r="O219" s="25"/>
      <c r="P219" s="25"/>
      <c r="Q219" s="25"/>
      <c r="R219" s="25"/>
      <c r="S219" s="25"/>
      <c r="T219" s="25" t="s">
        <v>272</v>
      </c>
    </row>
    <row r="220" spans="1:21" ht="25.5">
      <c r="A220" s="84"/>
      <c r="B220" s="84"/>
      <c r="C220" s="64" t="s">
        <v>24</v>
      </c>
      <c r="D220" s="25" t="s">
        <v>369</v>
      </c>
      <c r="E220" s="25"/>
      <c r="F220" s="39"/>
      <c r="G220" s="22"/>
      <c r="H220" s="25">
        <v>0.2</v>
      </c>
      <c r="I220" s="25"/>
      <c r="J220" s="25"/>
      <c r="K220" s="25">
        <v>0.2</v>
      </c>
      <c r="L220" s="25"/>
      <c r="M220" s="25"/>
      <c r="N220" s="25"/>
      <c r="O220" s="25">
        <v>0.2</v>
      </c>
      <c r="P220" s="25"/>
      <c r="Q220" s="25"/>
      <c r="R220" s="25"/>
      <c r="S220" s="25"/>
      <c r="T220" s="25" t="s">
        <v>272</v>
      </c>
    </row>
    <row r="221" spans="1:21" ht="38.25">
      <c r="A221" s="84"/>
      <c r="B221" s="84"/>
      <c r="C221" s="64" t="s">
        <v>25</v>
      </c>
      <c r="D221" s="25" t="s">
        <v>369</v>
      </c>
      <c r="E221" s="25"/>
      <c r="F221" s="39"/>
      <c r="G221" s="22"/>
      <c r="H221" s="25">
        <v>0.1</v>
      </c>
      <c r="I221" s="25"/>
      <c r="J221" s="25"/>
      <c r="K221" s="25"/>
      <c r="L221" s="25">
        <v>0.1</v>
      </c>
      <c r="M221" s="25"/>
      <c r="N221" s="25"/>
      <c r="O221" s="25">
        <v>0.1</v>
      </c>
      <c r="P221" s="25"/>
      <c r="Q221" s="25"/>
      <c r="R221" s="25"/>
      <c r="S221" s="25"/>
      <c r="T221" s="25" t="s">
        <v>272</v>
      </c>
    </row>
    <row r="222" spans="1:21" ht="25.5">
      <c r="A222" s="84"/>
      <c r="B222" s="84"/>
      <c r="C222" s="65" t="s">
        <v>27</v>
      </c>
      <c r="D222" s="25" t="s">
        <v>369</v>
      </c>
      <c r="E222" s="25"/>
      <c r="F222" s="39"/>
      <c r="G222" s="22"/>
      <c r="H222" s="25">
        <v>0.1</v>
      </c>
      <c r="I222" s="25"/>
      <c r="J222" s="25"/>
      <c r="K222" s="25"/>
      <c r="L222" s="25">
        <v>0.1</v>
      </c>
      <c r="M222" s="25"/>
      <c r="N222" s="25"/>
      <c r="O222" s="25">
        <v>0.1</v>
      </c>
      <c r="P222" s="25"/>
      <c r="Q222" s="25"/>
      <c r="R222" s="25"/>
      <c r="S222" s="25"/>
      <c r="T222" s="25" t="s">
        <v>271</v>
      </c>
    </row>
    <row r="223" spans="1:21" ht="25.5">
      <c r="A223" s="84"/>
      <c r="B223" s="84"/>
      <c r="C223" s="65" t="s">
        <v>26</v>
      </c>
      <c r="D223" s="25" t="s">
        <v>369</v>
      </c>
      <c r="E223" s="25"/>
      <c r="F223" s="39"/>
      <c r="G223" s="22"/>
      <c r="H223" s="25">
        <v>0.1</v>
      </c>
      <c r="I223" s="25"/>
      <c r="J223" s="25"/>
      <c r="K223" s="25"/>
      <c r="L223" s="25">
        <v>0.1</v>
      </c>
      <c r="M223" s="25"/>
      <c r="N223" s="25"/>
      <c r="O223" s="25">
        <v>0.1</v>
      </c>
      <c r="P223" s="25"/>
      <c r="Q223" s="25"/>
      <c r="R223" s="25"/>
      <c r="S223" s="25"/>
      <c r="T223" s="25" t="s">
        <v>272</v>
      </c>
    </row>
    <row r="224" spans="1:21" ht="38.25">
      <c r="A224" s="84"/>
      <c r="B224" s="84"/>
      <c r="C224" s="65" t="s">
        <v>651</v>
      </c>
      <c r="D224" s="25" t="s">
        <v>369</v>
      </c>
      <c r="E224" s="25"/>
      <c r="F224" s="39"/>
      <c r="G224" s="22"/>
      <c r="H224" s="25">
        <v>0.16</v>
      </c>
      <c r="I224" s="25"/>
      <c r="J224" s="25"/>
      <c r="K224" s="25"/>
      <c r="L224" s="25">
        <v>0.16</v>
      </c>
      <c r="M224" s="25"/>
      <c r="N224" s="25"/>
      <c r="O224" s="25">
        <v>0.16</v>
      </c>
      <c r="P224" s="25"/>
      <c r="Q224" s="25"/>
      <c r="R224" s="25"/>
      <c r="S224" s="25"/>
      <c r="T224" s="25" t="s">
        <v>272</v>
      </c>
    </row>
    <row r="225" spans="1:20" ht="38.25">
      <c r="A225" s="84"/>
      <c r="B225" s="84"/>
      <c r="C225" s="65" t="s">
        <v>0</v>
      </c>
      <c r="D225" s="25" t="s">
        <v>369</v>
      </c>
      <c r="E225" s="25"/>
      <c r="F225" s="39"/>
      <c r="G225" s="22"/>
      <c r="H225" s="25">
        <v>0.9</v>
      </c>
      <c r="I225" s="25"/>
      <c r="J225" s="25"/>
      <c r="K225" s="25"/>
      <c r="L225" s="25">
        <v>0.9</v>
      </c>
      <c r="M225" s="25"/>
      <c r="N225" s="25"/>
      <c r="O225" s="25">
        <v>0.9</v>
      </c>
      <c r="P225" s="25"/>
      <c r="Q225" s="25"/>
      <c r="R225" s="25"/>
      <c r="S225" s="25"/>
      <c r="T225" s="25" t="s">
        <v>272</v>
      </c>
    </row>
    <row r="226" spans="1:20" ht="25.5">
      <c r="A226" s="84"/>
      <c r="B226" s="84"/>
      <c r="C226" s="65" t="s">
        <v>1</v>
      </c>
      <c r="D226" s="25" t="s">
        <v>369</v>
      </c>
      <c r="E226" s="25"/>
      <c r="F226" s="39"/>
      <c r="G226" s="22"/>
      <c r="H226" s="25">
        <v>0.2</v>
      </c>
      <c r="I226" s="25"/>
      <c r="J226" s="25"/>
      <c r="K226" s="25"/>
      <c r="L226" s="25">
        <v>0.2</v>
      </c>
      <c r="M226" s="25"/>
      <c r="N226" s="25"/>
      <c r="O226" s="25">
        <v>0.2</v>
      </c>
      <c r="P226" s="25"/>
      <c r="Q226" s="25"/>
      <c r="R226" s="25"/>
      <c r="S226" s="25"/>
      <c r="T226" s="25" t="s">
        <v>271</v>
      </c>
    </row>
    <row r="227" spans="1:20" ht="25.5">
      <c r="A227" s="84"/>
      <c r="B227" s="84"/>
      <c r="C227" s="65" t="s">
        <v>2</v>
      </c>
      <c r="D227" s="25" t="s">
        <v>369</v>
      </c>
      <c r="E227" s="25"/>
      <c r="F227" s="39"/>
      <c r="G227" s="22"/>
      <c r="H227" s="25">
        <v>0.5</v>
      </c>
      <c r="I227" s="25"/>
      <c r="J227" s="25"/>
      <c r="K227" s="25"/>
      <c r="L227" s="25">
        <v>0.5</v>
      </c>
      <c r="M227" s="25"/>
      <c r="N227" s="25"/>
      <c r="O227" s="25">
        <v>0.5</v>
      </c>
      <c r="P227" s="25"/>
      <c r="Q227" s="25"/>
      <c r="R227" s="25"/>
      <c r="S227" s="25"/>
      <c r="T227" s="25" t="s">
        <v>272</v>
      </c>
    </row>
    <row r="228" spans="1:20" ht="25.5">
      <c r="A228" s="84"/>
      <c r="B228" s="84"/>
      <c r="C228" s="65" t="s">
        <v>3</v>
      </c>
      <c r="D228" s="25" t="s">
        <v>369</v>
      </c>
      <c r="E228" s="25"/>
      <c r="F228" s="39"/>
      <c r="G228" s="22"/>
      <c r="H228" s="25">
        <v>0.3</v>
      </c>
      <c r="I228" s="25"/>
      <c r="J228" s="25"/>
      <c r="K228" s="25"/>
      <c r="L228" s="25">
        <v>0.3</v>
      </c>
      <c r="M228" s="25"/>
      <c r="N228" s="25"/>
      <c r="O228" s="25"/>
      <c r="P228" s="25">
        <v>0.3</v>
      </c>
      <c r="Q228" s="25"/>
      <c r="R228" s="25"/>
      <c r="S228" s="25"/>
      <c r="T228" s="25" t="s">
        <v>271</v>
      </c>
    </row>
    <row r="229" spans="1:20" ht="25.5">
      <c r="A229" s="84"/>
      <c r="B229" s="84"/>
      <c r="C229" s="65" t="s">
        <v>4</v>
      </c>
      <c r="D229" s="25" t="s">
        <v>369</v>
      </c>
      <c r="E229" s="25"/>
      <c r="F229" s="39"/>
      <c r="G229" s="22"/>
      <c r="H229" s="25">
        <v>0.7</v>
      </c>
      <c r="I229" s="25"/>
      <c r="J229" s="25"/>
      <c r="K229" s="25"/>
      <c r="L229" s="25">
        <v>0.7</v>
      </c>
      <c r="M229" s="25"/>
      <c r="N229" s="25"/>
      <c r="O229" s="25"/>
      <c r="P229" s="25">
        <v>0.7</v>
      </c>
      <c r="Q229" s="25"/>
      <c r="R229" s="25"/>
      <c r="S229" s="25"/>
      <c r="T229" s="25" t="s">
        <v>272</v>
      </c>
    </row>
    <row r="230" spans="1:20" ht="25.5">
      <c r="A230" s="84"/>
      <c r="B230" s="84"/>
      <c r="C230" s="65" t="s">
        <v>5</v>
      </c>
      <c r="D230" s="25" t="s">
        <v>369</v>
      </c>
      <c r="E230" s="25"/>
      <c r="F230" s="39"/>
      <c r="G230" s="22"/>
      <c r="H230" s="25">
        <v>0.2</v>
      </c>
      <c r="I230" s="25"/>
      <c r="J230" s="25"/>
      <c r="K230" s="25"/>
      <c r="L230" s="25">
        <v>0.2</v>
      </c>
      <c r="M230" s="25"/>
      <c r="N230" s="25"/>
      <c r="O230" s="25"/>
      <c r="P230" s="25">
        <v>0.2</v>
      </c>
      <c r="Q230" s="25"/>
      <c r="R230" s="25"/>
      <c r="S230" s="25"/>
      <c r="T230" s="25" t="s">
        <v>272</v>
      </c>
    </row>
    <row r="231" spans="1:20" ht="25.5">
      <c r="A231" s="84"/>
      <c r="B231" s="84"/>
      <c r="C231" s="65" t="s">
        <v>6</v>
      </c>
      <c r="D231" s="25" t="s">
        <v>369</v>
      </c>
      <c r="E231" s="25"/>
      <c r="F231" s="39"/>
      <c r="G231" s="22"/>
      <c r="H231" s="25">
        <v>0.1</v>
      </c>
      <c r="I231" s="25"/>
      <c r="J231" s="25"/>
      <c r="K231" s="25"/>
      <c r="L231" s="25">
        <v>0.1</v>
      </c>
      <c r="M231" s="25"/>
      <c r="N231" s="25"/>
      <c r="O231" s="25"/>
      <c r="P231" s="25">
        <v>0.1</v>
      </c>
      <c r="Q231" s="25"/>
      <c r="R231" s="25"/>
      <c r="S231" s="25"/>
      <c r="T231" s="25" t="s">
        <v>271</v>
      </c>
    </row>
    <row r="232" spans="1:20" ht="30" customHeight="1">
      <c r="A232" s="84"/>
      <c r="B232" s="84"/>
      <c r="C232" s="64" t="s">
        <v>7</v>
      </c>
      <c r="D232" s="25" t="s">
        <v>369</v>
      </c>
      <c r="E232" s="25"/>
      <c r="F232" s="39"/>
      <c r="G232" s="22"/>
      <c r="H232" s="25">
        <v>0.5</v>
      </c>
      <c r="I232" s="25"/>
      <c r="J232" s="25">
        <v>0.5</v>
      </c>
      <c r="K232" s="25"/>
      <c r="L232" s="25"/>
      <c r="M232" s="25"/>
      <c r="N232" s="25"/>
      <c r="O232" s="25"/>
      <c r="P232" s="25"/>
      <c r="Q232" s="25">
        <v>0.5</v>
      </c>
      <c r="R232" s="25"/>
      <c r="S232" s="25"/>
      <c r="T232" s="25" t="s">
        <v>272</v>
      </c>
    </row>
    <row r="233" spans="1:20" ht="25.5">
      <c r="A233" s="84"/>
      <c r="B233" s="84"/>
      <c r="C233" s="65" t="s">
        <v>8</v>
      </c>
      <c r="D233" s="25" t="s">
        <v>369</v>
      </c>
      <c r="E233" s="25"/>
      <c r="F233" s="39"/>
      <c r="G233" s="22"/>
      <c r="H233" s="25">
        <v>0.5</v>
      </c>
      <c r="I233" s="25"/>
      <c r="J233" s="25">
        <v>0.5</v>
      </c>
      <c r="K233" s="25"/>
      <c r="L233" s="25"/>
      <c r="M233" s="25"/>
      <c r="N233" s="25"/>
      <c r="O233" s="25"/>
      <c r="P233" s="25"/>
      <c r="Q233" s="25">
        <v>0.5</v>
      </c>
      <c r="R233" s="25"/>
      <c r="S233" s="25"/>
      <c r="T233" s="25" t="s">
        <v>249</v>
      </c>
    </row>
    <row r="234" spans="1:20" ht="25.5">
      <c r="A234" s="84"/>
      <c r="B234" s="84"/>
      <c r="C234" s="65" t="s">
        <v>44</v>
      </c>
      <c r="D234" s="25" t="s">
        <v>369</v>
      </c>
      <c r="E234" s="25"/>
      <c r="F234" s="39"/>
      <c r="G234" s="22"/>
      <c r="H234" s="25">
        <v>0.6</v>
      </c>
      <c r="I234" s="25"/>
      <c r="J234" s="25">
        <v>0.6</v>
      </c>
      <c r="K234" s="25"/>
      <c r="L234" s="25"/>
      <c r="M234" s="25"/>
      <c r="N234" s="25"/>
      <c r="O234" s="25"/>
      <c r="P234" s="25"/>
      <c r="Q234" s="25">
        <v>0.6</v>
      </c>
      <c r="R234" s="25"/>
      <c r="S234" s="25"/>
      <c r="T234" s="25" t="s">
        <v>249</v>
      </c>
    </row>
    <row r="235" spans="1:20" ht="25.5">
      <c r="A235" s="84"/>
      <c r="B235" s="84"/>
      <c r="C235" s="65" t="s">
        <v>9</v>
      </c>
      <c r="D235" s="25" t="s">
        <v>369</v>
      </c>
      <c r="E235" s="25"/>
      <c r="F235" s="39"/>
      <c r="G235" s="22"/>
      <c r="H235" s="25">
        <v>0.2</v>
      </c>
      <c r="I235" s="25"/>
      <c r="J235" s="25">
        <v>0.2</v>
      </c>
      <c r="K235" s="25"/>
      <c r="L235" s="25"/>
      <c r="M235" s="25"/>
      <c r="N235" s="25"/>
      <c r="O235" s="25"/>
      <c r="P235" s="25"/>
      <c r="Q235" s="25">
        <v>0.2</v>
      </c>
      <c r="R235" s="25"/>
      <c r="S235" s="25"/>
      <c r="T235" s="25" t="s">
        <v>249</v>
      </c>
    </row>
    <row r="236" spans="1:20" ht="25.5">
      <c r="A236" s="84"/>
      <c r="B236" s="84"/>
      <c r="C236" s="65" t="s">
        <v>10</v>
      </c>
      <c r="D236" s="25" t="s">
        <v>369</v>
      </c>
      <c r="E236" s="25"/>
      <c r="F236" s="39"/>
      <c r="G236" s="22"/>
      <c r="H236" s="25">
        <v>0.4</v>
      </c>
      <c r="I236" s="25"/>
      <c r="J236" s="25">
        <v>0.4</v>
      </c>
      <c r="K236" s="25"/>
      <c r="L236" s="25"/>
      <c r="M236" s="25"/>
      <c r="N236" s="25"/>
      <c r="O236" s="25"/>
      <c r="P236" s="25"/>
      <c r="Q236" s="25">
        <v>0.4</v>
      </c>
      <c r="R236" s="25"/>
      <c r="S236" s="25"/>
      <c r="T236" s="25" t="s">
        <v>272</v>
      </c>
    </row>
    <row r="237" spans="1:20" ht="25.5">
      <c r="A237" s="84"/>
      <c r="B237" s="84"/>
      <c r="C237" s="65" t="s">
        <v>11</v>
      </c>
      <c r="D237" s="25" t="s">
        <v>369</v>
      </c>
      <c r="E237" s="25"/>
      <c r="F237" s="39"/>
      <c r="G237" s="22"/>
      <c r="H237" s="25">
        <v>0.2</v>
      </c>
      <c r="I237" s="25"/>
      <c r="J237" s="25"/>
      <c r="K237" s="25"/>
      <c r="L237" s="25"/>
      <c r="M237" s="25">
        <v>0.2</v>
      </c>
      <c r="N237" s="25"/>
      <c r="O237" s="25"/>
      <c r="P237" s="25"/>
      <c r="Q237" s="25"/>
      <c r="R237" s="25">
        <v>0.2</v>
      </c>
      <c r="S237" s="25"/>
      <c r="T237" s="25" t="s">
        <v>272</v>
      </c>
    </row>
    <row r="238" spans="1:20" ht="54.75" customHeight="1">
      <c r="A238" s="84"/>
      <c r="B238" s="84"/>
      <c r="C238" s="64" t="s">
        <v>43</v>
      </c>
      <c r="D238" s="25" t="s">
        <v>369</v>
      </c>
      <c r="E238" s="25"/>
      <c r="F238" s="39"/>
      <c r="G238" s="22"/>
      <c r="H238" s="25">
        <v>0.7</v>
      </c>
      <c r="I238" s="25"/>
      <c r="J238" s="25"/>
      <c r="K238" s="25">
        <v>0.7</v>
      </c>
      <c r="L238" s="25"/>
      <c r="M238" s="25"/>
      <c r="N238" s="25"/>
      <c r="O238" s="25"/>
      <c r="P238" s="25"/>
      <c r="Q238" s="25"/>
      <c r="R238" s="25">
        <v>0.7</v>
      </c>
      <c r="S238" s="25"/>
      <c r="T238" s="25" t="s">
        <v>272</v>
      </c>
    </row>
    <row r="239" spans="1:20" ht="36.75" customHeight="1">
      <c r="A239" s="84"/>
      <c r="B239" s="84"/>
      <c r="C239" s="64" t="s">
        <v>28</v>
      </c>
      <c r="D239" s="25" t="s">
        <v>369</v>
      </c>
      <c r="E239" s="25"/>
      <c r="F239" s="39"/>
      <c r="G239" s="22"/>
      <c r="H239" s="25">
        <v>0.3</v>
      </c>
      <c r="I239" s="25"/>
      <c r="J239" s="25"/>
      <c r="K239" s="25">
        <v>0.3</v>
      </c>
      <c r="L239" s="25"/>
      <c r="M239" s="25"/>
      <c r="N239" s="25"/>
      <c r="O239" s="25"/>
      <c r="P239" s="25"/>
      <c r="Q239" s="25"/>
      <c r="R239" s="25"/>
      <c r="S239" s="25">
        <v>0.3</v>
      </c>
      <c r="T239" s="25" t="s">
        <v>272</v>
      </c>
    </row>
    <row r="240" spans="1:20" ht="25.5">
      <c r="A240" s="84"/>
      <c r="B240" s="84"/>
      <c r="C240" s="65" t="s">
        <v>29</v>
      </c>
      <c r="D240" s="25" t="s">
        <v>369</v>
      </c>
      <c r="E240" s="25"/>
      <c r="F240" s="39"/>
      <c r="G240" s="22"/>
      <c r="H240" s="25">
        <v>0.2</v>
      </c>
      <c r="I240" s="25"/>
      <c r="J240" s="25"/>
      <c r="K240" s="25">
        <v>0.2</v>
      </c>
      <c r="L240" s="25"/>
      <c r="M240" s="25"/>
      <c r="N240" s="25"/>
      <c r="O240" s="25"/>
      <c r="P240" s="25"/>
      <c r="Q240" s="25"/>
      <c r="R240" s="25"/>
      <c r="S240" s="25">
        <v>0.2</v>
      </c>
      <c r="T240" s="25" t="s">
        <v>272</v>
      </c>
    </row>
    <row r="241" spans="1:20" ht="51">
      <c r="A241" s="84"/>
      <c r="B241" s="84"/>
      <c r="C241" s="53" t="s">
        <v>42</v>
      </c>
      <c r="D241" s="25" t="s">
        <v>370</v>
      </c>
      <c r="E241" s="25" t="s">
        <v>371</v>
      </c>
      <c r="F241" s="39"/>
      <c r="G241" s="22"/>
      <c r="H241" s="25">
        <v>1.1000000000000001</v>
      </c>
      <c r="I241" s="25"/>
      <c r="J241" s="25"/>
      <c r="K241" s="25">
        <v>1.1000000000000001</v>
      </c>
      <c r="L241" s="25"/>
      <c r="M241" s="25"/>
      <c r="N241" s="25">
        <v>1.1000000000000001</v>
      </c>
      <c r="O241" s="25"/>
      <c r="P241" s="25"/>
      <c r="Q241" s="25"/>
      <c r="R241" s="25"/>
      <c r="S241" s="25"/>
      <c r="T241" s="25" t="s">
        <v>249</v>
      </c>
    </row>
    <row r="242" spans="1:20" ht="38.25">
      <c r="A242" s="84"/>
      <c r="B242" s="84"/>
      <c r="C242" s="55" t="s">
        <v>41</v>
      </c>
      <c r="D242" s="25" t="s">
        <v>372</v>
      </c>
      <c r="E242" s="25"/>
      <c r="F242" s="39"/>
      <c r="G242" s="22"/>
      <c r="H242" s="25">
        <v>1.5</v>
      </c>
      <c r="I242" s="25"/>
      <c r="J242" s="25"/>
      <c r="K242" s="25"/>
      <c r="L242" s="25">
        <v>1</v>
      </c>
      <c r="M242" s="25">
        <v>0.5</v>
      </c>
      <c r="N242" s="25"/>
      <c r="O242" s="25">
        <v>0.5</v>
      </c>
      <c r="P242" s="25">
        <v>1</v>
      </c>
      <c r="Q242" s="25"/>
      <c r="R242" s="25"/>
      <c r="S242" s="25"/>
      <c r="T242" s="25" t="s">
        <v>272</v>
      </c>
    </row>
    <row r="243" spans="1:20" ht="37.5" customHeight="1">
      <c r="A243" s="94"/>
      <c r="B243" s="94"/>
      <c r="C243" s="66" t="s">
        <v>12</v>
      </c>
      <c r="D243" s="25" t="s">
        <v>578</v>
      </c>
      <c r="E243" s="25"/>
      <c r="F243" s="39"/>
      <c r="G243" s="22"/>
      <c r="H243" s="25">
        <v>2</v>
      </c>
      <c r="I243" s="25">
        <v>2</v>
      </c>
      <c r="J243" s="25"/>
      <c r="K243" s="25"/>
      <c r="L243" s="25"/>
      <c r="M243" s="25"/>
      <c r="N243" s="25"/>
      <c r="O243" s="25">
        <v>1</v>
      </c>
      <c r="P243" s="25">
        <v>1</v>
      </c>
      <c r="Q243" s="25"/>
      <c r="R243" s="25"/>
      <c r="S243" s="25"/>
      <c r="T243" s="25" t="s">
        <v>249</v>
      </c>
    </row>
    <row r="244" spans="1:20" s="4" customFormat="1" ht="23.25" customHeight="1">
      <c r="A244" s="28"/>
      <c r="B244" s="28"/>
      <c r="C244" s="37" t="s">
        <v>423</v>
      </c>
      <c r="D244" s="21"/>
      <c r="E244" s="21"/>
      <c r="F244" s="28"/>
      <c r="G244" s="28"/>
      <c r="H244" s="19">
        <f t="shared" ref="H244:S244" si="8">SUM(H202:H243)</f>
        <v>403.96000000000004</v>
      </c>
      <c r="I244" s="19">
        <f t="shared" si="8"/>
        <v>11</v>
      </c>
      <c r="J244" s="19">
        <f t="shared" si="8"/>
        <v>3.3000000000000003</v>
      </c>
      <c r="K244" s="19">
        <f t="shared" si="8"/>
        <v>2.5</v>
      </c>
      <c r="L244" s="19">
        <f t="shared" si="8"/>
        <v>386.06000000000006</v>
      </c>
      <c r="M244" s="19">
        <f t="shared" si="8"/>
        <v>1.1000000000000001</v>
      </c>
      <c r="N244" s="19">
        <f t="shared" si="8"/>
        <v>74.8</v>
      </c>
      <c r="O244" s="19">
        <f t="shared" si="8"/>
        <v>70.66</v>
      </c>
      <c r="P244" s="19">
        <f t="shared" si="8"/>
        <v>68.7</v>
      </c>
      <c r="Q244" s="19">
        <f t="shared" si="8"/>
        <v>71.600000000000009</v>
      </c>
      <c r="R244" s="19">
        <f t="shared" si="8"/>
        <v>60.900000000000006</v>
      </c>
      <c r="S244" s="19">
        <f t="shared" si="8"/>
        <v>57.300000000000004</v>
      </c>
      <c r="T244" s="21"/>
    </row>
    <row r="245" spans="1:20" ht="18" customHeight="1">
      <c r="A245" s="87" t="s">
        <v>436</v>
      </c>
      <c r="B245" s="88"/>
      <c r="C245" s="88"/>
      <c r="D245" s="88"/>
      <c r="E245" s="88"/>
      <c r="F245" s="88"/>
      <c r="G245" s="88"/>
      <c r="H245" s="88"/>
      <c r="I245" s="88"/>
      <c r="J245" s="88"/>
      <c r="K245" s="88"/>
      <c r="L245" s="88"/>
      <c r="M245" s="88"/>
      <c r="N245" s="88"/>
      <c r="O245" s="88"/>
      <c r="P245" s="88"/>
      <c r="Q245" s="88"/>
      <c r="R245" s="88"/>
      <c r="S245" s="88"/>
      <c r="T245" s="89"/>
    </row>
    <row r="246" spans="1:20" ht="183.75" customHeight="1">
      <c r="A246" s="83" t="s">
        <v>53</v>
      </c>
      <c r="B246" s="83" t="s">
        <v>54</v>
      </c>
      <c r="C246" s="45" t="s">
        <v>30</v>
      </c>
      <c r="D246" s="25" t="s">
        <v>373</v>
      </c>
      <c r="E246" s="25" t="s">
        <v>380</v>
      </c>
      <c r="F246" s="39"/>
      <c r="G246" s="85" t="s">
        <v>406</v>
      </c>
      <c r="H246" s="25">
        <v>22</v>
      </c>
      <c r="I246" s="25"/>
      <c r="J246" s="25"/>
      <c r="K246" s="25"/>
      <c r="L246" s="25">
        <v>22</v>
      </c>
      <c r="M246" s="25"/>
      <c r="N246" s="25">
        <v>10</v>
      </c>
      <c r="O246" s="25">
        <v>12</v>
      </c>
      <c r="P246" s="25"/>
      <c r="Q246" s="25"/>
      <c r="R246" s="25"/>
      <c r="S246" s="25"/>
      <c r="T246" s="25" t="s">
        <v>521</v>
      </c>
    </row>
    <row r="247" spans="1:20" ht="38.25">
      <c r="A247" s="84"/>
      <c r="B247" s="84"/>
      <c r="C247" s="53" t="s">
        <v>31</v>
      </c>
      <c r="D247" s="25" t="s">
        <v>374</v>
      </c>
      <c r="E247" s="25"/>
      <c r="F247" s="39"/>
      <c r="G247" s="86"/>
      <c r="H247" s="25">
        <v>1.5</v>
      </c>
      <c r="I247" s="25">
        <v>1.5</v>
      </c>
      <c r="J247" s="25"/>
      <c r="K247" s="25"/>
      <c r="L247" s="25"/>
      <c r="M247" s="25"/>
      <c r="N247" s="25">
        <v>0.5</v>
      </c>
      <c r="O247" s="25">
        <v>1</v>
      </c>
      <c r="P247" s="25"/>
      <c r="Q247" s="25"/>
      <c r="R247" s="25"/>
      <c r="S247" s="25"/>
      <c r="T247" s="25" t="s">
        <v>247</v>
      </c>
    </row>
    <row r="248" spans="1:20" ht="76.5">
      <c r="A248" s="84"/>
      <c r="B248" s="84"/>
      <c r="C248" s="55" t="s">
        <v>522</v>
      </c>
      <c r="D248" s="25" t="s">
        <v>375</v>
      </c>
      <c r="E248" s="25" t="s">
        <v>376</v>
      </c>
      <c r="F248" s="39"/>
      <c r="G248" s="86"/>
      <c r="H248" s="25">
        <v>41.5</v>
      </c>
      <c r="I248" s="25"/>
      <c r="J248" s="25"/>
      <c r="K248" s="25"/>
      <c r="L248" s="25">
        <v>41.5</v>
      </c>
      <c r="M248" s="25"/>
      <c r="N248" s="25">
        <v>11.5</v>
      </c>
      <c r="O248" s="25">
        <v>30</v>
      </c>
      <c r="P248" s="25"/>
      <c r="Q248" s="25"/>
      <c r="R248" s="25"/>
      <c r="S248" s="25"/>
      <c r="T248" s="25" t="s">
        <v>521</v>
      </c>
    </row>
    <row r="249" spans="1:20" ht="159" customHeight="1">
      <c r="A249" s="84"/>
      <c r="B249" s="84"/>
      <c r="C249" s="39" t="s">
        <v>523</v>
      </c>
      <c r="D249" s="25" t="s">
        <v>377</v>
      </c>
      <c r="E249" s="25"/>
      <c r="F249" s="39"/>
      <c r="G249" s="90"/>
      <c r="H249" s="25">
        <v>2.4</v>
      </c>
      <c r="I249" s="25">
        <v>2.4</v>
      </c>
      <c r="J249" s="25"/>
      <c r="K249" s="25"/>
      <c r="L249" s="25"/>
      <c r="M249" s="25"/>
      <c r="N249" s="25">
        <v>0.2</v>
      </c>
      <c r="O249" s="25">
        <v>1.2</v>
      </c>
      <c r="P249" s="25">
        <v>1</v>
      </c>
      <c r="Q249" s="25"/>
      <c r="R249" s="25"/>
      <c r="S249" s="25"/>
      <c r="T249" s="25" t="s">
        <v>38</v>
      </c>
    </row>
    <row r="250" spans="1:20" ht="101.25" customHeight="1">
      <c r="A250" s="94"/>
      <c r="B250" s="84"/>
      <c r="C250" s="45" t="s">
        <v>39</v>
      </c>
      <c r="D250" s="25" t="s">
        <v>378</v>
      </c>
      <c r="E250" s="25" t="s">
        <v>379</v>
      </c>
      <c r="F250" s="39"/>
      <c r="G250" s="22"/>
      <c r="H250" s="25">
        <v>0.05</v>
      </c>
      <c r="I250" s="25"/>
      <c r="J250" s="25">
        <v>0.05</v>
      </c>
      <c r="K250" s="25"/>
      <c r="L250" s="25"/>
      <c r="M250" s="25"/>
      <c r="N250" s="25">
        <v>0.01</v>
      </c>
      <c r="O250" s="25">
        <v>0.01</v>
      </c>
      <c r="P250" s="25">
        <v>0.01</v>
      </c>
      <c r="Q250" s="25">
        <v>0.01</v>
      </c>
      <c r="R250" s="25">
        <v>0.01</v>
      </c>
      <c r="S250" s="25"/>
      <c r="T250" s="25" t="s">
        <v>38</v>
      </c>
    </row>
    <row r="251" spans="1:20" ht="89.25">
      <c r="A251" s="40"/>
      <c r="B251" s="84"/>
      <c r="C251" s="67" t="s">
        <v>40</v>
      </c>
      <c r="D251" s="25"/>
      <c r="E251" s="25"/>
      <c r="F251" s="55"/>
      <c r="G251" s="22"/>
      <c r="H251" s="25">
        <v>269.2</v>
      </c>
      <c r="I251" s="25"/>
      <c r="J251" s="25"/>
      <c r="K251" s="25"/>
      <c r="L251" s="25">
        <v>269.2</v>
      </c>
      <c r="M251" s="25"/>
      <c r="N251" s="25">
        <v>5</v>
      </c>
      <c r="O251" s="25">
        <v>50</v>
      </c>
      <c r="P251" s="25">
        <v>50</v>
      </c>
      <c r="Q251" s="25">
        <v>40</v>
      </c>
      <c r="R251" s="25">
        <v>60</v>
      </c>
      <c r="S251" s="25">
        <v>64.2</v>
      </c>
      <c r="T251" s="25" t="s">
        <v>37</v>
      </c>
    </row>
    <row r="252" spans="1:20" ht="60.75" customHeight="1">
      <c r="A252" s="40"/>
      <c r="B252" s="84"/>
      <c r="C252" s="68" t="s">
        <v>612</v>
      </c>
      <c r="D252" s="25"/>
      <c r="E252" s="25"/>
      <c r="F252" s="39"/>
      <c r="G252" s="22"/>
      <c r="H252" s="69">
        <v>4.4000000000000004</v>
      </c>
      <c r="I252" s="25">
        <v>4.4000000000000004</v>
      </c>
      <c r="J252" s="25"/>
      <c r="K252" s="25"/>
      <c r="L252" s="25"/>
      <c r="M252" s="25"/>
      <c r="N252" s="25"/>
      <c r="O252" s="25">
        <v>0.7</v>
      </c>
      <c r="P252" s="25">
        <v>2.2000000000000002</v>
      </c>
      <c r="Q252" s="25">
        <v>1.5</v>
      </c>
      <c r="R252" s="25"/>
      <c r="S252" s="25"/>
      <c r="T252" s="25" t="s">
        <v>38</v>
      </c>
    </row>
    <row r="253" spans="1:20" ht="15">
      <c r="A253" s="40"/>
      <c r="B253" s="84"/>
      <c r="C253" s="37" t="s">
        <v>423</v>
      </c>
      <c r="D253" s="21"/>
      <c r="E253" s="21"/>
      <c r="F253" s="28"/>
      <c r="G253" s="28"/>
      <c r="H253" s="19">
        <v>341.05</v>
      </c>
      <c r="I253" s="19">
        <f t="shared" ref="I253:S253" si="9">I246+I247+I248+I249+I250+I251+I252</f>
        <v>8.3000000000000007</v>
      </c>
      <c r="J253" s="19">
        <f t="shared" si="9"/>
        <v>0.05</v>
      </c>
      <c r="K253" s="19">
        <f t="shared" si="9"/>
        <v>0</v>
      </c>
      <c r="L253" s="19">
        <f t="shared" si="9"/>
        <v>332.7</v>
      </c>
      <c r="M253" s="19">
        <f t="shared" si="9"/>
        <v>0</v>
      </c>
      <c r="N253" s="19">
        <f t="shared" si="9"/>
        <v>27.21</v>
      </c>
      <c r="O253" s="19">
        <f t="shared" si="9"/>
        <v>94.910000000000011</v>
      </c>
      <c r="P253" s="19">
        <f t="shared" si="9"/>
        <v>53.21</v>
      </c>
      <c r="Q253" s="19">
        <f t="shared" si="9"/>
        <v>41.51</v>
      </c>
      <c r="R253" s="19">
        <f t="shared" si="9"/>
        <v>60.01</v>
      </c>
      <c r="S253" s="19">
        <f t="shared" si="9"/>
        <v>64.2</v>
      </c>
      <c r="T253" s="21"/>
    </row>
    <row r="254" spans="1:20" s="4" customFormat="1" ht="15">
      <c r="A254" s="28"/>
      <c r="B254" s="28"/>
      <c r="C254" s="37" t="s">
        <v>423</v>
      </c>
      <c r="D254" s="21"/>
      <c r="E254" s="21"/>
      <c r="F254" s="28"/>
      <c r="G254" s="73"/>
      <c r="H254" s="19"/>
      <c r="I254" s="19"/>
      <c r="J254" s="19"/>
      <c r="K254" s="19"/>
      <c r="L254" s="19"/>
      <c r="M254" s="19"/>
      <c r="N254" s="19"/>
      <c r="O254" s="19"/>
      <c r="P254" s="19"/>
      <c r="Q254" s="19"/>
      <c r="R254" s="19"/>
      <c r="S254" s="19"/>
      <c r="T254" s="21"/>
    </row>
    <row r="255" spans="1:20" ht="15">
      <c r="A255" s="39"/>
      <c r="B255" s="39"/>
      <c r="C255" s="70" t="s">
        <v>447</v>
      </c>
      <c r="D255" s="70"/>
      <c r="E255" s="70"/>
      <c r="F255" s="71"/>
      <c r="G255" s="74"/>
      <c r="H255" s="75">
        <v>6960.0000000000009</v>
      </c>
      <c r="I255" s="75">
        <v>353.62000000000006</v>
      </c>
      <c r="J255" s="75">
        <v>66.299999999999983</v>
      </c>
      <c r="K255" s="76">
        <v>31.790000000000003</v>
      </c>
      <c r="L255" s="75">
        <v>6214.79</v>
      </c>
      <c r="M255" s="75">
        <v>293.5</v>
      </c>
      <c r="N255" s="70">
        <v>1505.8200000000002</v>
      </c>
      <c r="O255" s="70">
        <v>2168.56</v>
      </c>
      <c r="P255" s="70">
        <v>1868.5400000000002</v>
      </c>
      <c r="Q255" s="70">
        <v>1014.1899999999999</v>
      </c>
      <c r="R255" s="70">
        <v>239.19</v>
      </c>
      <c r="S255" s="70">
        <v>163.69999999999999</v>
      </c>
      <c r="T255" s="25"/>
    </row>
  </sheetData>
  <mergeCells count="74">
    <mergeCell ref="G1:S1"/>
    <mergeCell ref="C2:S2"/>
    <mergeCell ref="E193:E194"/>
    <mergeCell ref="A193:A199"/>
    <mergeCell ref="B193:B199"/>
    <mergeCell ref="A31:A54"/>
    <mergeCell ref="A57:A58"/>
    <mergeCell ref="B57:B58"/>
    <mergeCell ref="E3:E4"/>
    <mergeCell ref="A148:A154"/>
    <mergeCell ref="B148:B162"/>
    <mergeCell ref="B61:B63"/>
    <mergeCell ref="A74:T74"/>
    <mergeCell ref="G75:G86"/>
    <mergeCell ref="A147:T147"/>
    <mergeCell ref="B75:B85"/>
    <mergeCell ref="G115:G145"/>
    <mergeCell ref="G61:G62"/>
    <mergeCell ref="B86:B94"/>
    <mergeCell ref="B115:B117"/>
    <mergeCell ref="A75:A85"/>
    <mergeCell ref="F3:F4"/>
    <mergeCell ref="A60:T60"/>
    <mergeCell ref="A56:T56"/>
    <mergeCell ref="E64:E72"/>
    <mergeCell ref="B64:B72"/>
    <mergeCell ref="A6:A24"/>
    <mergeCell ref="B6:B24"/>
    <mergeCell ref="C3:C4"/>
    <mergeCell ref="D3:D4"/>
    <mergeCell ref="A30:T30"/>
    <mergeCell ref="E26:E27"/>
    <mergeCell ref="B31:B33"/>
    <mergeCell ref="G31:G39"/>
    <mergeCell ref="B34:B35"/>
    <mergeCell ref="A61:A65"/>
    <mergeCell ref="B3:B4"/>
    <mergeCell ref="A5:T5"/>
    <mergeCell ref="N3:S3"/>
    <mergeCell ref="I3:M3"/>
    <mergeCell ref="T3:T4"/>
    <mergeCell ref="G3:G4"/>
    <mergeCell ref="H3:H4"/>
    <mergeCell ref="A3:A4"/>
    <mergeCell ref="B170:B174"/>
    <mergeCell ref="A177:A182"/>
    <mergeCell ref="B177:B182"/>
    <mergeCell ref="G6:G20"/>
    <mergeCell ref="G165:G167"/>
    <mergeCell ref="B165:B167"/>
    <mergeCell ref="G177:G181"/>
    <mergeCell ref="B37:B39"/>
    <mergeCell ref="A115:A117"/>
    <mergeCell ref="A114:T114"/>
    <mergeCell ref="A246:A250"/>
    <mergeCell ref="B246:B253"/>
    <mergeCell ref="G202:G204"/>
    <mergeCell ref="E202:E208"/>
    <mergeCell ref="A165:A167"/>
    <mergeCell ref="A176:T176"/>
    <mergeCell ref="A169:T169"/>
    <mergeCell ref="A202:A243"/>
    <mergeCell ref="B202:B243"/>
    <mergeCell ref="A170:A174"/>
    <mergeCell ref="B185:B190"/>
    <mergeCell ref="G185:G190"/>
    <mergeCell ref="A164:T164"/>
    <mergeCell ref="G246:G249"/>
    <mergeCell ref="A184:T184"/>
    <mergeCell ref="A192:T192"/>
    <mergeCell ref="A201:T201"/>
    <mergeCell ref="A185:A190"/>
    <mergeCell ref="G193:G195"/>
    <mergeCell ref="A245:T245"/>
  </mergeCells>
  <phoneticPr fontId="0" type="noConversion"/>
  <pageMargins left="0.7" right="0.7" top="0.75" bottom="0.75" header="0.3" footer="0.3"/>
  <pageSetup paperSize="9" orientation="landscape" r:id="rId1"/>
  <ignoredErrors>
    <ignoredError sqref="L55" formula="1"/>
  </ignoredErrors>
</worksheet>
</file>

<file path=xl/worksheets/sheet2.xml><?xml version="1.0" encoding="utf-8"?>
<worksheet xmlns="http://schemas.openxmlformats.org/spreadsheetml/2006/main" xmlns:r="http://schemas.openxmlformats.org/officeDocument/2006/relationships">
  <dimension ref="A2:X37"/>
  <sheetViews>
    <sheetView zoomScale="80" zoomScaleNormal="80" workbookViewId="0">
      <selection activeCell="Z20" sqref="Z20:AA20"/>
    </sheetView>
  </sheetViews>
  <sheetFormatPr defaultRowHeight="15"/>
  <cols>
    <col min="1" max="1" width="59.28515625" customWidth="1"/>
    <col min="11" max="12" width="17.85546875" customWidth="1"/>
    <col min="19" max="22" width="10.85546875" bestFit="1" customWidth="1"/>
    <col min="23" max="24" width="9.28515625" bestFit="1" customWidth="1"/>
  </cols>
  <sheetData>
    <row r="2" spans="1:24">
      <c r="K2" s="72"/>
      <c r="L2" s="72"/>
      <c r="M2" s="131" t="s">
        <v>411</v>
      </c>
      <c r="N2" s="131" t="s">
        <v>71</v>
      </c>
      <c r="O2" s="131"/>
      <c r="P2" s="131"/>
      <c r="Q2" s="131"/>
      <c r="R2" s="131"/>
      <c r="S2" s="131" t="s">
        <v>219</v>
      </c>
      <c r="T2" s="131"/>
      <c r="U2" s="131"/>
      <c r="V2" s="131"/>
      <c r="W2" s="131"/>
      <c r="X2" s="131"/>
    </row>
    <row r="3" spans="1:24" ht="60.75" customHeight="1" thickBot="1">
      <c r="C3">
        <v>2020</v>
      </c>
      <c r="D3">
        <v>2021</v>
      </c>
      <c r="E3">
        <v>2022</v>
      </c>
      <c r="F3">
        <v>2023</v>
      </c>
      <c r="G3">
        <v>2024</v>
      </c>
      <c r="H3">
        <v>2025</v>
      </c>
      <c r="K3" s="72"/>
      <c r="L3" s="80" t="s">
        <v>209</v>
      </c>
      <c r="M3" s="131"/>
      <c r="N3" s="19" t="s">
        <v>227</v>
      </c>
      <c r="O3" s="19" t="s">
        <v>228</v>
      </c>
      <c r="P3" s="19" t="s">
        <v>229</v>
      </c>
      <c r="Q3" s="19" t="s">
        <v>230</v>
      </c>
      <c r="R3" s="19" t="s">
        <v>231</v>
      </c>
      <c r="S3" s="19">
        <v>2020</v>
      </c>
      <c r="T3" s="19">
        <v>2021</v>
      </c>
      <c r="U3" s="19">
        <v>2022</v>
      </c>
      <c r="V3" s="19">
        <v>2023</v>
      </c>
      <c r="W3" s="19">
        <v>2024</v>
      </c>
      <c r="X3" s="19">
        <v>2025</v>
      </c>
    </row>
    <row r="4" spans="1:24" ht="16.5" thickBot="1">
      <c r="A4" s="9" t="s">
        <v>542</v>
      </c>
      <c r="B4" s="10">
        <v>399.5</v>
      </c>
      <c r="C4" s="10">
        <v>10.9</v>
      </c>
      <c r="D4" s="10">
        <v>57.9</v>
      </c>
      <c r="E4" s="10">
        <v>95.5</v>
      </c>
      <c r="F4" s="10">
        <v>102</v>
      </c>
      <c r="G4" s="10">
        <v>91</v>
      </c>
      <c r="H4" s="11">
        <v>42.2</v>
      </c>
      <c r="I4">
        <f>SUM(C4:H4)</f>
        <v>399.5</v>
      </c>
      <c r="K4" s="72" t="s">
        <v>88</v>
      </c>
      <c r="L4" s="80">
        <v>23</v>
      </c>
      <c r="M4" s="80">
        <v>4000.4</v>
      </c>
      <c r="N4" s="80"/>
      <c r="O4" s="80"/>
      <c r="P4" s="80"/>
      <c r="Q4" s="80">
        <v>3967</v>
      </c>
      <c r="R4" s="80">
        <v>33.4</v>
      </c>
      <c r="S4" s="80">
        <v>1038</v>
      </c>
      <c r="T4" s="80">
        <v>1210</v>
      </c>
      <c r="U4" s="80">
        <v>1136</v>
      </c>
      <c r="V4" s="80">
        <v>607</v>
      </c>
      <c r="W4" s="80">
        <v>5</v>
      </c>
      <c r="X4" s="80">
        <v>4</v>
      </c>
    </row>
    <row r="5" spans="1:24" ht="16.5" thickBot="1">
      <c r="A5" s="12" t="s">
        <v>543</v>
      </c>
      <c r="B5" s="13">
        <v>4000</v>
      </c>
      <c r="C5" s="13">
        <v>1038</v>
      </c>
      <c r="D5" s="13">
        <v>1210</v>
      </c>
      <c r="E5" s="13">
        <v>1136</v>
      </c>
      <c r="F5" s="13">
        <v>607</v>
      </c>
      <c r="G5" s="13">
        <v>5</v>
      </c>
      <c r="H5" s="14">
        <v>4</v>
      </c>
      <c r="I5">
        <f t="shared" ref="I5:I20" si="0">SUM(C5:H5)</f>
        <v>4000</v>
      </c>
      <c r="K5" s="72" t="s">
        <v>89</v>
      </c>
      <c r="L5" s="80">
        <v>24</v>
      </c>
      <c r="M5" s="80">
        <v>540</v>
      </c>
      <c r="N5" s="80">
        <v>80</v>
      </c>
      <c r="O5" s="80">
        <v>0</v>
      </c>
      <c r="P5" s="80">
        <v>0.2</v>
      </c>
      <c r="Q5" s="80">
        <v>438.2</v>
      </c>
      <c r="R5" s="80">
        <v>21.6</v>
      </c>
      <c r="S5" s="80">
        <v>9.8000000000000007</v>
      </c>
      <c r="T5" s="80">
        <v>158</v>
      </c>
      <c r="U5" s="80">
        <v>139</v>
      </c>
      <c r="V5" s="80">
        <v>102</v>
      </c>
      <c r="W5" s="80">
        <v>93</v>
      </c>
      <c r="X5" s="80">
        <v>38.200000000000003</v>
      </c>
    </row>
    <row r="6" spans="1:24" ht="16.5" thickBot="1">
      <c r="A6" s="15" t="s">
        <v>544</v>
      </c>
      <c r="B6" s="13">
        <v>3.1</v>
      </c>
      <c r="C6" s="13">
        <v>0.6</v>
      </c>
      <c r="D6" s="13">
        <v>1.5</v>
      </c>
      <c r="E6" s="13">
        <v>1</v>
      </c>
      <c r="F6" s="13"/>
      <c r="G6" s="13"/>
      <c r="H6" s="14"/>
      <c r="I6">
        <f t="shared" si="0"/>
        <v>3.1</v>
      </c>
      <c r="K6" s="72" t="s">
        <v>90</v>
      </c>
      <c r="L6" s="80">
        <v>2</v>
      </c>
      <c r="M6" s="21">
        <v>3.1</v>
      </c>
      <c r="N6" s="21"/>
      <c r="O6" s="21"/>
      <c r="P6" s="21"/>
      <c r="Q6" s="21">
        <v>2.9</v>
      </c>
      <c r="R6" s="21">
        <v>0.2</v>
      </c>
      <c r="S6" s="21">
        <v>0.6</v>
      </c>
      <c r="T6" s="21">
        <v>1.5</v>
      </c>
      <c r="U6" s="21">
        <v>1</v>
      </c>
      <c r="V6" s="21"/>
      <c r="W6" s="21"/>
      <c r="X6" s="21"/>
    </row>
    <row r="7" spans="1:24" ht="16.5" thickBot="1">
      <c r="A7" s="12" t="s">
        <v>545</v>
      </c>
      <c r="B7" s="14">
        <v>117.1</v>
      </c>
      <c r="C7" s="14">
        <v>54.4</v>
      </c>
      <c r="D7" s="14">
        <v>52.9</v>
      </c>
      <c r="E7" s="14">
        <v>8</v>
      </c>
      <c r="F7" s="14">
        <v>1.8</v>
      </c>
      <c r="G7" s="14"/>
      <c r="H7" s="14"/>
      <c r="I7">
        <f t="shared" si="0"/>
        <v>117.1</v>
      </c>
      <c r="K7" s="72" t="s">
        <v>91</v>
      </c>
      <c r="L7" s="80">
        <v>12</v>
      </c>
      <c r="M7" s="80">
        <v>108.6</v>
      </c>
      <c r="N7" s="80">
        <v>50.8</v>
      </c>
      <c r="O7" s="80">
        <v>0</v>
      </c>
      <c r="P7" s="80">
        <v>0.3</v>
      </c>
      <c r="Q7" s="80">
        <v>0</v>
      </c>
      <c r="R7" s="80">
        <v>57.5</v>
      </c>
      <c r="S7" s="80">
        <v>52.4</v>
      </c>
      <c r="T7" s="80">
        <v>46.4</v>
      </c>
      <c r="U7" s="80">
        <v>8</v>
      </c>
      <c r="V7" s="80">
        <v>1.8</v>
      </c>
      <c r="W7" s="80">
        <v>0</v>
      </c>
      <c r="X7" s="80">
        <v>0</v>
      </c>
    </row>
    <row r="8" spans="1:24" ht="16.5" thickBot="1">
      <c r="A8" s="12" t="s">
        <v>546</v>
      </c>
      <c r="B8" s="14">
        <f>SUM(B4:B7)</f>
        <v>4519.7000000000007</v>
      </c>
      <c r="C8" s="14">
        <f t="shared" ref="C8:H8" si="1">SUM(C4:C7)</f>
        <v>1103.9000000000001</v>
      </c>
      <c r="D8" s="14">
        <f t="shared" si="1"/>
        <v>1322.3000000000002</v>
      </c>
      <c r="E8" s="14">
        <f t="shared" si="1"/>
        <v>1240.5</v>
      </c>
      <c r="F8" s="14">
        <f t="shared" si="1"/>
        <v>710.8</v>
      </c>
      <c r="G8" s="14">
        <f t="shared" si="1"/>
        <v>96</v>
      </c>
      <c r="H8" s="14">
        <f t="shared" si="1"/>
        <v>46.2</v>
      </c>
      <c r="I8">
        <f t="shared" si="0"/>
        <v>4519.7</v>
      </c>
      <c r="K8" s="72" t="s">
        <v>92</v>
      </c>
      <c r="L8" s="80">
        <v>38</v>
      </c>
      <c r="M8" s="80">
        <v>301.87</v>
      </c>
      <c r="N8" s="80">
        <v>157.12</v>
      </c>
      <c r="O8" s="80">
        <v>45.65</v>
      </c>
      <c r="P8" s="80">
        <v>17.2</v>
      </c>
      <c r="Q8" s="80">
        <v>16</v>
      </c>
      <c r="R8" s="80">
        <v>65.900000000000006</v>
      </c>
      <c r="S8" s="80">
        <v>58.5</v>
      </c>
      <c r="T8" s="80">
        <v>108</v>
      </c>
      <c r="U8" s="80">
        <v>77.5</v>
      </c>
      <c r="V8" s="80">
        <v>39.9</v>
      </c>
      <c r="W8" s="80">
        <v>18</v>
      </c>
      <c r="X8" s="80">
        <v>0</v>
      </c>
    </row>
    <row r="9" spans="1:24" ht="16.5" thickBot="1">
      <c r="A9" s="12" t="s">
        <v>547</v>
      </c>
      <c r="B9" s="14">
        <v>326.89999999999998</v>
      </c>
      <c r="C9" s="14">
        <v>64</v>
      </c>
      <c r="D9" s="14">
        <v>141</v>
      </c>
      <c r="E9" s="14">
        <v>64.099999999999994</v>
      </c>
      <c r="F9" s="14">
        <v>39.799999999999997</v>
      </c>
      <c r="G9" s="14">
        <v>18</v>
      </c>
      <c r="H9" s="14"/>
      <c r="I9">
        <f>SUM(C9:H9)</f>
        <v>326.90000000000003</v>
      </c>
      <c r="K9" s="72" t="s">
        <v>93</v>
      </c>
      <c r="L9" s="80">
        <v>31</v>
      </c>
      <c r="M9" s="80">
        <v>282.63</v>
      </c>
      <c r="N9" s="80">
        <v>83.01</v>
      </c>
      <c r="O9" s="80">
        <v>15.9</v>
      </c>
      <c r="P9" s="80">
        <v>2.39</v>
      </c>
      <c r="Q9" s="80">
        <v>178.13</v>
      </c>
      <c r="R9" s="80">
        <v>3.2</v>
      </c>
      <c r="S9" s="80">
        <v>75</v>
      </c>
      <c r="T9" s="80">
        <v>79.5</v>
      </c>
      <c r="U9" s="80">
        <v>99.4</v>
      </c>
      <c r="V9" s="80">
        <v>26.4</v>
      </c>
      <c r="W9" s="80">
        <v>2.2799999999999998</v>
      </c>
      <c r="X9" s="80">
        <v>0</v>
      </c>
    </row>
    <row r="10" spans="1:24" ht="16.5" thickBot="1">
      <c r="A10" s="12" t="s">
        <v>548</v>
      </c>
      <c r="B10" s="14">
        <v>23.7</v>
      </c>
      <c r="C10" s="14">
        <v>1.7</v>
      </c>
      <c r="D10" s="14">
        <v>11</v>
      </c>
      <c r="E10" s="14">
        <v>7.5</v>
      </c>
      <c r="F10" s="14">
        <v>3.5</v>
      </c>
      <c r="G10" s="14"/>
      <c r="H10" s="14"/>
      <c r="I10">
        <f t="shared" si="0"/>
        <v>23.7</v>
      </c>
      <c r="K10" s="72" t="s">
        <v>94</v>
      </c>
      <c r="L10" s="80">
        <v>15</v>
      </c>
      <c r="M10" s="80">
        <v>23.7</v>
      </c>
      <c r="N10" s="80">
        <v>9.3000000000000007</v>
      </c>
      <c r="O10" s="80">
        <v>0.9</v>
      </c>
      <c r="P10" s="80">
        <v>7.9</v>
      </c>
      <c r="Q10" s="80">
        <v>0</v>
      </c>
      <c r="R10" s="80">
        <v>5.6</v>
      </c>
      <c r="S10" s="80">
        <v>1.7</v>
      </c>
      <c r="T10" s="80">
        <v>11</v>
      </c>
      <c r="U10" s="80">
        <v>7.5</v>
      </c>
      <c r="V10" s="80">
        <v>3.5</v>
      </c>
      <c r="W10" s="80">
        <v>0</v>
      </c>
      <c r="X10" s="80">
        <v>0</v>
      </c>
    </row>
    <row r="11" spans="1:24" ht="16.5" thickBot="1">
      <c r="A11" s="12" t="s">
        <v>549</v>
      </c>
      <c r="B11" s="14">
        <v>107.6</v>
      </c>
      <c r="C11" s="14">
        <v>29</v>
      </c>
      <c r="D11" s="14">
        <v>30</v>
      </c>
      <c r="E11" s="14">
        <v>29.9</v>
      </c>
      <c r="F11" s="14">
        <v>16.399999999999999</v>
      </c>
      <c r="G11" s="14">
        <v>2.2999999999999998</v>
      </c>
      <c r="H11" s="14"/>
      <c r="I11">
        <f t="shared" si="0"/>
        <v>107.60000000000001</v>
      </c>
      <c r="K11" s="72" t="s">
        <v>95</v>
      </c>
      <c r="L11" s="80">
        <v>3</v>
      </c>
      <c r="M11" s="80">
        <v>61</v>
      </c>
      <c r="N11" s="80">
        <v>0</v>
      </c>
      <c r="O11" s="80">
        <v>0.3</v>
      </c>
      <c r="P11" s="80">
        <v>0.2</v>
      </c>
      <c r="Q11" s="80">
        <v>0</v>
      </c>
      <c r="R11" s="80">
        <v>60.5</v>
      </c>
      <c r="S11" s="80">
        <v>10.199999999999999</v>
      </c>
      <c r="T11" s="80">
        <v>20.7</v>
      </c>
      <c r="U11" s="80">
        <v>30.1</v>
      </c>
      <c r="V11" s="80">
        <v>0</v>
      </c>
      <c r="W11" s="80">
        <v>0</v>
      </c>
      <c r="X11" s="80">
        <v>0</v>
      </c>
    </row>
    <row r="12" spans="1:24" ht="16.5" thickBot="1">
      <c r="A12" s="12" t="s">
        <v>85</v>
      </c>
      <c r="B12" s="14">
        <v>112.2</v>
      </c>
      <c r="C12" s="14">
        <v>14.2</v>
      </c>
      <c r="D12" s="14">
        <v>45.4</v>
      </c>
      <c r="E12" s="14">
        <v>52.6</v>
      </c>
      <c r="F12" s="14"/>
      <c r="G12" s="14"/>
      <c r="H12" s="14"/>
      <c r="I12">
        <f t="shared" si="0"/>
        <v>112.19999999999999</v>
      </c>
      <c r="K12" s="72" t="s">
        <v>86</v>
      </c>
      <c r="L12" s="80">
        <v>5</v>
      </c>
      <c r="M12" s="21">
        <v>9</v>
      </c>
      <c r="N12" s="21">
        <v>4</v>
      </c>
      <c r="O12" s="21">
        <v>0</v>
      </c>
      <c r="P12" s="21">
        <v>0</v>
      </c>
      <c r="Q12" s="21">
        <v>0</v>
      </c>
      <c r="R12" s="21">
        <v>5</v>
      </c>
      <c r="S12" s="21">
        <v>0</v>
      </c>
      <c r="T12" s="21">
        <v>4.5</v>
      </c>
      <c r="U12" s="21">
        <v>4.5</v>
      </c>
      <c r="V12" s="19">
        <v>0</v>
      </c>
      <c r="W12" s="19">
        <v>0</v>
      </c>
      <c r="X12" s="19">
        <v>0</v>
      </c>
    </row>
    <row r="13" spans="1:24" ht="16.5" thickBot="1">
      <c r="A13" s="12" t="s">
        <v>86</v>
      </c>
      <c r="B13" s="14"/>
      <c r="C13" s="14"/>
      <c r="D13" s="14"/>
      <c r="E13" s="14"/>
      <c r="F13" s="14"/>
      <c r="G13" s="14"/>
      <c r="H13" s="14"/>
      <c r="K13" s="72" t="s">
        <v>96</v>
      </c>
      <c r="L13" s="80">
        <v>6</v>
      </c>
      <c r="M13" s="21">
        <v>150.80000000000001</v>
      </c>
      <c r="N13" s="21">
        <v>4.7</v>
      </c>
      <c r="O13" s="21">
        <v>0</v>
      </c>
      <c r="P13" s="21">
        <v>1.1000000000000001</v>
      </c>
      <c r="Q13" s="21">
        <v>145</v>
      </c>
      <c r="R13" s="21">
        <v>0</v>
      </c>
      <c r="S13" s="21">
        <v>0</v>
      </c>
      <c r="T13" s="21">
        <v>46.5</v>
      </c>
      <c r="U13" s="21">
        <v>53.7</v>
      </c>
      <c r="V13" s="21">
        <v>50.6</v>
      </c>
      <c r="W13" s="19">
        <v>0</v>
      </c>
      <c r="X13" s="19">
        <v>0</v>
      </c>
    </row>
    <row r="14" spans="1:24" ht="16.5" thickBot="1">
      <c r="A14" s="12" t="s">
        <v>551</v>
      </c>
      <c r="B14" s="14">
        <f>SUM(B9:B12)</f>
        <v>570.4</v>
      </c>
      <c r="C14" s="14">
        <f t="shared" ref="C14:H14" si="2">SUM(C9:C12)</f>
        <v>108.9</v>
      </c>
      <c r="D14" s="14">
        <f t="shared" si="2"/>
        <v>227.4</v>
      </c>
      <c r="E14" s="14">
        <f t="shared" si="2"/>
        <v>154.1</v>
      </c>
      <c r="F14" s="14">
        <f t="shared" si="2"/>
        <v>59.699999999999996</v>
      </c>
      <c r="G14" s="14">
        <f t="shared" si="2"/>
        <v>20.3</v>
      </c>
      <c r="H14" s="14">
        <f t="shared" si="2"/>
        <v>0</v>
      </c>
      <c r="I14">
        <f t="shared" si="0"/>
        <v>570.4</v>
      </c>
      <c r="K14" s="72" t="s">
        <v>97</v>
      </c>
      <c r="L14" s="80">
        <v>6</v>
      </c>
      <c r="M14" s="80">
        <v>235</v>
      </c>
      <c r="N14" s="80">
        <v>3</v>
      </c>
      <c r="O14" s="80">
        <v>0</v>
      </c>
      <c r="P14" s="80">
        <v>0</v>
      </c>
      <c r="Q14" s="80">
        <v>232</v>
      </c>
      <c r="R14" s="80">
        <v>0</v>
      </c>
      <c r="S14" s="80">
        <v>27</v>
      </c>
      <c r="T14" s="80">
        <v>156</v>
      </c>
      <c r="U14" s="80">
        <v>52</v>
      </c>
      <c r="V14" s="19">
        <v>0</v>
      </c>
      <c r="W14" s="19">
        <v>0</v>
      </c>
      <c r="X14" s="19">
        <v>0</v>
      </c>
    </row>
    <row r="15" spans="1:24" ht="32.25" thickBot="1">
      <c r="A15" s="12" t="s">
        <v>552</v>
      </c>
      <c r="B15" s="14">
        <v>243.1</v>
      </c>
      <c r="C15" s="14">
        <v>27</v>
      </c>
      <c r="D15" s="14">
        <v>159.80000000000001</v>
      </c>
      <c r="E15" s="14">
        <v>55.7</v>
      </c>
      <c r="F15" s="14">
        <v>0.6</v>
      </c>
      <c r="G15" s="14"/>
      <c r="H15" s="14"/>
      <c r="I15">
        <f t="shared" si="0"/>
        <v>243.1</v>
      </c>
      <c r="K15" s="72" t="s">
        <v>210</v>
      </c>
      <c r="L15" s="80">
        <v>7</v>
      </c>
      <c r="M15" s="21">
        <v>506.8</v>
      </c>
      <c r="N15" s="21">
        <v>0</v>
      </c>
      <c r="O15" s="21">
        <v>0</v>
      </c>
      <c r="P15" s="21">
        <v>0</v>
      </c>
      <c r="Q15" s="21">
        <v>466.8</v>
      </c>
      <c r="R15" s="21">
        <v>40</v>
      </c>
      <c r="S15" s="21">
        <v>131</v>
      </c>
      <c r="T15" s="21">
        <v>153</v>
      </c>
      <c r="U15" s="21">
        <v>153</v>
      </c>
      <c r="V15" s="21">
        <v>70</v>
      </c>
      <c r="W15" s="21">
        <v>0</v>
      </c>
      <c r="X15" s="21">
        <v>0</v>
      </c>
    </row>
    <row r="16" spans="1:24" ht="16.5" thickBot="1">
      <c r="A16" s="12" t="s">
        <v>87</v>
      </c>
      <c r="B16" s="14"/>
      <c r="C16" s="14"/>
      <c r="D16" s="14"/>
      <c r="E16" s="14"/>
      <c r="F16" s="14"/>
      <c r="G16" s="14"/>
      <c r="H16" s="14"/>
      <c r="K16" s="72" t="s">
        <v>98</v>
      </c>
      <c r="L16" s="80">
        <v>42</v>
      </c>
      <c r="M16" s="21">
        <v>403.96</v>
      </c>
      <c r="N16" s="21">
        <v>11</v>
      </c>
      <c r="O16" s="21">
        <v>3.3</v>
      </c>
      <c r="P16" s="21">
        <v>2.5</v>
      </c>
      <c r="Q16" s="21">
        <v>386.06</v>
      </c>
      <c r="R16" s="21">
        <v>1.1000000000000001</v>
      </c>
      <c r="S16" s="21">
        <v>74.8</v>
      </c>
      <c r="T16" s="21">
        <v>70.099999999999994</v>
      </c>
      <c r="U16" s="21">
        <v>68.7</v>
      </c>
      <c r="V16" s="21">
        <v>71.900000000000006</v>
      </c>
      <c r="W16" s="21">
        <v>60.9</v>
      </c>
      <c r="X16" s="21">
        <v>57.9</v>
      </c>
    </row>
    <row r="17" spans="1:24" ht="16.5" thickBot="1">
      <c r="A17" s="12" t="s">
        <v>553</v>
      </c>
      <c r="B17" s="14">
        <v>404</v>
      </c>
      <c r="C17" s="14">
        <v>74.8</v>
      </c>
      <c r="D17" s="14">
        <v>70.7</v>
      </c>
      <c r="E17" s="14">
        <v>68.7</v>
      </c>
      <c r="F17" s="14">
        <v>71.599999999999994</v>
      </c>
      <c r="G17" s="14">
        <v>60.9</v>
      </c>
      <c r="H17" s="14">
        <v>57.3</v>
      </c>
      <c r="I17">
        <f t="shared" si="0"/>
        <v>403.99999999999994</v>
      </c>
      <c r="K17" s="72" t="s">
        <v>99</v>
      </c>
      <c r="L17" s="80">
        <v>7</v>
      </c>
      <c r="M17" s="80">
        <v>341.05</v>
      </c>
      <c r="N17" s="80">
        <v>8.3000000000000007</v>
      </c>
      <c r="O17" s="80">
        <v>0.05</v>
      </c>
      <c r="P17" s="80">
        <v>0</v>
      </c>
      <c r="Q17" s="80">
        <v>332.7</v>
      </c>
      <c r="R17" s="80">
        <v>0</v>
      </c>
      <c r="S17" s="80">
        <v>27.2</v>
      </c>
      <c r="T17" s="80">
        <v>94.9</v>
      </c>
      <c r="U17" s="80">
        <v>53.2</v>
      </c>
      <c r="V17" s="80">
        <v>41.5</v>
      </c>
      <c r="W17" s="80">
        <v>60</v>
      </c>
      <c r="X17" s="80">
        <v>64.2</v>
      </c>
    </row>
    <row r="18" spans="1:24" ht="16.5" thickBot="1">
      <c r="A18" s="12" t="s">
        <v>554</v>
      </c>
      <c r="B18" s="14">
        <v>376</v>
      </c>
      <c r="C18" s="14">
        <v>151</v>
      </c>
      <c r="D18" s="14">
        <v>143</v>
      </c>
      <c r="E18" s="14">
        <v>82</v>
      </c>
      <c r="F18" s="14"/>
      <c r="G18" s="14"/>
      <c r="H18" s="14"/>
      <c r="I18">
        <f t="shared" si="0"/>
        <v>376</v>
      </c>
      <c r="K18" s="72"/>
      <c r="L18" s="81">
        <f t="shared" ref="L18:V18" si="3">SUM(L4:L17)</f>
        <v>221</v>
      </c>
      <c r="M18" s="37">
        <f t="shared" si="3"/>
        <v>6967.9100000000008</v>
      </c>
      <c r="N18" s="37">
        <f t="shared" si="3"/>
        <v>411.23</v>
      </c>
      <c r="O18" s="37">
        <f t="shared" si="3"/>
        <v>66.099999999999994</v>
      </c>
      <c r="P18" s="37">
        <f t="shared" si="3"/>
        <v>31.790000000000003</v>
      </c>
      <c r="Q18" s="37">
        <f t="shared" si="3"/>
        <v>6164.79</v>
      </c>
      <c r="R18" s="37">
        <f t="shared" si="3"/>
        <v>294</v>
      </c>
      <c r="S18" s="82">
        <f t="shared" si="3"/>
        <v>1506.2</v>
      </c>
      <c r="T18" s="82">
        <f t="shared" si="3"/>
        <v>2160.1000000000004</v>
      </c>
      <c r="U18" s="82">
        <f t="shared" si="3"/>
        <v>1883.6000000000001</v>
      </c>
      <c r="V18" s="82">
        <f t="shared" si="3"/>
        <v>1014.5999999999999</v>
      </c>
      <c r="W18" s="82">
        <v>239.11</v>
      </c>
      <c r="X18" s="82">
        <f>SUM(X4:X17)</f>
        <v>164.3</v>
      </c>
    </row>
    <row r="19" spans="1:24" ht="16.5" thickBot="1">
      <c r="A19" s="12" t="s">
        <v>555</v>
      </c>
      <c r="B19" s="14">
        <f>SUM(B15:B18)</f>
        <v>1023.1</v>
      </c>
      <c r="C19" s="14">
        <f t="shared" ref="C19:H19" si="4">SUM(C15:C18)</f>
        <v>252.8</v>
      </c>
      <c r="D19" s="14">
        <f t="shared" si="4"/>
        <v>373.5</v>
      </c>
      <c r="E19" s="14">
        <f t="shared" si="4"/>
        <v>206.4</v>
      </c>
      <c r="F19" s="14">
        <f t="shared" si="4"/>
        <v>72.199999999999989</v>
      </c>
      <c r="G19" s="14">
        <f t="shared" si="4"/>
        <v>60.9</v>
      </c>
      <c r="H19" s="14">
        <f t="shared" si="4"/>
        <v>57.3</v>
      </c>
      <c r="I19">
        <f t="shared" si="0"/>
        <v>1023.0999999999998</v>
      </c>
      <c r="K19" s="72"/>
      <c r="L19" s="72"/>
      <c r="M19" s="72"/>
      <c r="N19" s="72"/>
      <c r="O19" s="72"/>
      <c r="P19" s="72"/>
      <c r="Q19" s="72"/>
      <c r="R19" s="72"/>
      <c r="S19" s="72"/>
      <c r="T19" s="72"/>
      <c r="U19" s="72"/>
      <c r="V19" s="72"/>
      <c r="W19" s="72"/>
      <c r="X19" s="72"/>
    </row>
    <row r="20" spans="1:24" ht="16.5" thickBot="1">
      <c r="A20" s="12" t="s">
        <v>556</v>
      </c>
      <c r="B20" s="14">
        <v>341</v>
      </c>
      <c r="C20" s="14">
        <v>27.2</v>
      </c>
      <c r="D20" s="14">
        <v>94.9</v>
      </c>
      <c r="E20" s="14">
        <v>53.2</v>
      </c>
      <c r="F20" s="14">
        <v>41.5</v>
      </c>
      <c r="G20" s="14">
        <v>60</v>
      </c>
      <c r="H20" s="14">
        <v>64.2</v>
      </c>
      <c r="I20">
        <f t="shared" si="0"/>
        <v>341</v>
      </c>
      <c r="K20" s="72"/>
      <c r="L20" s="72"/>
      <c r="M20" s="19"/>
      <c r="N20" s="19"/>
      <c r="O20" s="19"/>
      <c r="P20" s="19"/>
      <c r="Q20" s="19"/>
      <c r="R20" s="19"/>
      <c r="S20" s="19"/>
      <c r="T20" s="19"/>
      <c r="U20" s="19"/>
      <c r="V20" s="19"/>
      <c r="W20" s="19"/>
      <c r="X20" s="19"/>
    </row>
    <row r="21" spans="1:24" ht="16.5" thickBot="1">
      <c r="A21" s="12" t="s">
        <v>557</v>
      </c>
      <c r="B21" s="14">
        <f>B8+B14+B19+B20</f>
        <v>6454.2000000000007</v>
      </c>
      <c r="C21" s="14">
        <f t="shared" ref="C21:H21" si="5">C8+C14+C19+C20</f>
        <v>1492.8000000000002</v>
      </c>
      <c r="D21" s="14">
        <f t="shared" si="5"/>
        <v>2018.1000000000004</v>
      </c>
      <c r="E21" s="14">
        <f t="shared" si="5"/>
        <v>1654.2</v>
      </c>
      <c r="F21" s="14">
        <f t="shared" si="5"/>
        <v>884.2</v>
      </c>
      <c r="G21" s="14">
        <f t="shared" si="5"/>
        <v>237.2</v>
      </c>
      <c r="H21" s="14">
        <f t="shared" si="5"/>
        <v>167.7</v>
      </c>
      <c r="I21">
        <f>SUM(C21:H21)</f>
        <v>6454.2</v>
      </c>
      <c r="K21" s="72"/>
      <c r="L21" s="72"/>
      <c r="M21" s="72"/>
      <c r="N21" s="72"/>
      <c r="O21" s="72"/>
      <c r="P21" s="72"/>
      <c r="Q21" s="72"/>
      <c r="R21" s="72"/>
      <c r="S21" s="72"/>
      <c r="T21" s="72"/>
      <c r="U21" s="72"/>
      <c r="V21" s="72"/>
      <c r="W21" s="72"/>
      <c r="X21" s="72"/>
    </row>
    <row r="22" spans="1:24">
      <c r="K22" s="72"/>
      <c r="L22" s="72"/>
      <c r="M22" s="72"/>
      <c r="N22" s="72"/>
      <c r="O22" s="72"/>
      <c r="P22" s="72"/>
      <c r="Q22" s="72"/>
      <c r="R22" s="72"/>
      <c r="S22" s="72"/>
      <c r="T22" s="72"/>
      <c r="U22" s="72"/>
      <c r="V22" s="72"/>
      <c r="W22" s="72"/>
      <c r="X22" s="72"/>
    </row>
    <row r="24" spans="1:24" ht="15.75" thickBot="1">
      <c r="B24" t="s">
        <v>558</v>
      </c>
      <c r="C24" t="s">
        <v>559</v>
      </c>
      <c r="D24" t="s">
        <v>560</v>
      </c>
      <c r="E24" t="s">
        <v>561</v>
      </c>
      <c r="F24" t="s">
        <v>562</v>
      </c>
    </row>
    <row r="25" spans="1:24" ht="16.5" thickBot="1">
      <c r="A25" s="9" t="s">
        <v>542</v>
      </c>
      <c r="B25" s="10">
        <v>92</v>
      </c>
      <c r="C25" s="10">
        <v>0</v>
      </c>
      <c r="D25" s="10">
        <v>0.2</v>
      </c>
      <c r="E25" s="10">
        <v>285.7</v>
      </c>
      <c r="F25" s="10">
        <v>21.6</v>
      </c>
      <c r="G25">
        <f>SUM(B25:F25)</f>
        <v>399.5</v>
      </c>
    </row>
    <row r="26" spans="1:24" ht="16.5" thickBot="1">
      <c r="A26" s="12" t="s">
        <v>543</v>
      </c>
      <c r="B26" s="13">
        <v>0</v>
      </c>
      <c r="C26" s="13">
        <v>0</v>
      </c>
      <c r="D26" s="13">
        <v>0</v>
      </c>
      <c r="E26" s="13">
        <v>3967</v>
      </c>
      <c r="F26" s="13">
        <v>33</v>
      </c>
      <c r="G26">
        <f t="shared" ref="G26:G36" si="6">SUM(B26:F26)</f>
        <v>4000</v>
      </c>
    </row>
    <row r="27" spans="1:24" ht="16.5" thickBot="1">
      <c r="A27" s="15" t="s">
        <v>544</v>
      </c>
      <c r="B27" s="13">
        <v>0</v>
      </c>
      <c r="C27" s="13">
        <v>0</v>
      </c>
      <c r="D27" s="13">
        <v>0</v>
      </c>
      <c r="E27" s="13">
        <v>2.9</v>
      </c>
      <c r="F27" s="13">
        <v>0.2</v>
      </c>
      <c r="G27">
        <f t="shared" si="6"/>
        <v>3.1</v>
      </c>
    </row>
    <row r="28" spans="1:24" ht="16.5" thickBot="1">
      <c r="A28" s="12" t="s">
        <v>545</v>
      </c>
      <c r="B28" s="14">
        <v>59.3</v>
      </c>
      <c r="C28" s="14">
        <v>0</v>
      </c>
      <c r="D28" s="14">
        <v>0.3</v>
      </c>
      <c r="E28" s="14">
        <v>0</v>
      </c>
      <c r="F28" s="14">
        <v>57.5</v>
      </c>
      <c r="G28">
        <f t="shared" si="6"/>
        <v>117.1</v>
      </c>
    </row>
    <row r="29" spans="1:24" ht="16.5" thickBot="1">
      <c r="A29" s="12" t="s">
        <v>547</v>
      </c>
      <c r="B29" s="14">
        <v>181.8</v>
      </c>
      <c r="C29" s="14">
        <v>46</v>
      </c>
      <c r="D29" s="14">
        <v>17.2</v>
      </c>
      <c r="E29" s="14">
        <v>16</v>
      </c>
      <c r="F29" s="14">
        <v>65.900000000000006</v>
      </c>
      <c r="G29">
        <f t="shared" si="6"/>
        <v>326.89999999999998</v>
      </c>
    </row>
    <row r="30" spans="1:24" ht="16.5" thickBot="1">
      <c r="A30" s="12" t="s">
        <v>548</v>
      </c>
      <c r="B30" s="14">
        <v>9.3000000000000007</v>
      </c>
      <c r="C30" s="14">
        <v>0.9</v>
      </c>
      <c r="D30" s="14">
        <v>7.9</v>
      </c>
      <c r="E30" s="14">
        <v>0</v>
      </c>
      <c r="F30" s="14">
        <v>5.6</v>
      </c>
      <c r="G30">
        <f t="shared" si="6"/>
        <v>23.700000000000003</v>
      </c>
    </row>
    <row r="31" spans="1:24" ht="16.5" thickBot="1">
      <c r="A31" s="12" t="s">
        <v>549</v>
      </c>
      <c r="B31" s="14">
        <v>84.5</v>
      </c>
      <c r="C31" s="14">
        <v>15.9</v>
      </c>
      <c r="D31" s="14">
        <v>2.4</v>
      </c>
      <c r="E31" s="14">
        <v>1.6</v>
      </c>
      <c r="F31" s="14">
        <v>3.2</v>
      </c>
      <c r="G31">
        <f t="shared" si="6"/>
        <v>107.60000000000001</v>
      </c>
    </row>
    <row r="32" spans="1:24" ht="16.5" thickBot="1">
      <c r="A32" s="12" t="s">
        <v>550</v>
      </c>
      <c r="B32" s="14">
        <v>43</v>
      </c>
      <c r="C32" s="14">
        <v>0.3</v>
      </c>
      <c r="D32" s="14">
        <v>1.9</v>
      </c>
      <c r="E32" s="14">
        <v>0</v>
      </c>
      <c r="F32" s="14">
        <v>67</v>
      </c>
      <c r="G32">
        <f t="shared" si="6"/>
        <v>112.19999999999999</v>
      </c>
    </row>
    <row r="33" spans="1:7" ht="32.25" thickBot="1">
      <c r="A33" s="12" t="s">
        <v>552</v>
      </c>
      <c r="B33" s="14">
        <v>7.7</v>
      </c>
      <c r="C33" s="14">
        <v>0</v>
      </c>
      <c r="D33" s="14">
        <v>1.1000000000000001</v>
      </c>
      <c r="E33" s="14">
        <v>234.3</v>
      </c>
      <c r="F33" s="14">
        <v>0</v>
      </c>
      <c r="G33">
        <f t="shared" si="6"/>
        <v>243.10000000000002</v>
      </c>
    </row>
    <row r="34" spans="1:7" ht="16.5" thickBot="1">
      <c r="A34" s="12" t="s">
        <v>553</v>
      </c>
      <c r="B34" s="14">
        <v>11</v>
      </c>
      <c r="C34" s="14">
        <v>3.3</v>
      </c>
      <c r="D34" s="14">
        <v>2.5</v>
      </c>
      <c r="E34" s="14">
        <v>386.1</v>
      </c>
      <c r="F34" s="14">
        <v>1.1000000000000001</v>
      </c>
      <c r="G34">
        <f t="shared" si="6"/>
        <v>404.00000000000006</v>
      </c>
    </row>
    <row r="35" spans="1:7" ht="16.5" thickBot="1">
      <c r="A35" s="12" t="s">
        <v>554</v>
      </c>
      <c r="B35" s="14">
        <v>0</v>
      </c>
      <c r="C35" s="14">
        <v>0</v>
      </c>
      <c r="D35" s="14">
        <v>0</v>
      </c>
      <c r="E35" s="14">
        <v>376</v>
      </c>
      <c r="F35" s="14">
        <v>0</v>
      </c>
      <c r="G35">
        <f t="shared" si="6"/>
        <v>376</v>
      </c>
    </row>
    <row r="36" spans="1:7" ht="16.5" thickBot="1">
      <c r="A36" s="12" t="s">
        <v>556</v>
      </c>
      <c r="B36" s="14">
        <v>8.3000000000000007</v>
      </c>
      <c r="C36" s="14">
        <v>0</v>
      </c>
      <c r="D36" s="14">
        <v>0</v>
      </c>
      <c r="E36" s="14">
        <v>332.7</v>
      </c>
      <c r="F36" s="14">
        <v>0</v>
      </c>
      <c r="G36">
        <f t="shared" si="6"/>
        <v>341</v>
      </c>
    </row>
    <row r="37" spans="1:7" ht="16.5" thickBot="1">
      <c r="A37" s="12" t="s">
        <v>557</v>
      </c>
      <c r="B37" s="14">
        <f>SUM(B25:B36)</f>
        <v>496.90000000000003</v>
      </c>
      <c r="C37" s="14">
        <f>SUM(C25:C36)</f>
        <v>66.399999999999991</v>
      </c>
      <c r="D37" s="14">
        <f>SUM(D25:D36)</f>
        <v>33.5</v>
      </c>
      <c r="E37" s="14">
        <f>SUM(E25:E36)</f>
        <v>5602.3</v>
      </c>
      <c r="F37" s="14">
        <f>SUM(F25:F36)</f>
        <v>255.1</v>
      </c>
      <c r="G37" s="16">
        <f>SUM(B37:F37)</f>
        <v>6454.2000000000007</v>
      </c>
    </row>
  </sheetData>
  <mergeCells count="3">
    <mergeCell ref="M2:M3"/>
    <mergeCell ref="N2:R2"/>
    <mergeCell ref="S2:X2"/>
  </mergeCells>
  <phoneticPr fontId="0" type="noConversion"/>
  <pageMargins left="0.7" right="0.7" top="0.75" bottom="0.75" header="0.3" footer="0.3"/>
  <pageSetup paperSize="9" orientation="portrait" r:id="rId1"/>
  <ignoredErrors>
    <ignoredError sqref="S18:U18 V18 X18"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черновик</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Одина</dc:creator>
  <cp:lastModifiedBy>User</cp:lastModifiedBy>
  <cp:lastPrinted>2019-12-17T06:16:49Z</cp:lastPrinted>
  <dcterms:created xsi:type="dcterms:W3CDTF">2019-01-17T04:36:53Z</dcterms:created>
  <dcterms:modified xsi:type="dcterms:W3CDTF">2020-07-21T09:33:16Z</dcterms:modified>
</cp:coreProperties>
</file>