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ФАРЗОНА\WORD 2025\приложения\"/>
    </mc:Choice>
  </mc:AlternateContent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Лист1!$A$1:$M$166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1" l="1"/>
  <c r="K41" i="1"/>
  <c r="K60" i="1"/>
  <c r="K74" i="1"/>
  <c r="K88" i="1"/>
  <c r="K99" i="1"/>
  <c r="K111" i="1"/>
  <c r="K124" i="1"/>
  <c r="K139" i="1"/>
  <c r="K152" i="1"/>
  <c r="K159" i="1"/>
  <c r="K162" i="1"/>
  <c r="J26" i="1"/>
  <c r="J41" i="1"/>
  <c r="J60" i="1"/>
  <c r="J74" i="1"/>
  <c r="J88" i="1"/>
  <c r="J99" i="1"/>
  <c r="J111" i="1"/>
  <c r="J124" i="1"/>
  <c r="J139" i="1"/>
  <c r="J152" i="1"/>
  <c r="J159" i="1"/>
  <c r="J162" i="1"/>
  <c r="I26" i="1"/>
  <c r="I41" i="1"/>
  <c r="I60" i="1"/>
  <c r="I74" i="1"/>
  <c r="I88" i="1"/>
  <c r="I99" i="1"/>
  <c r="I111" i="1"/>
  <c r="I124" i="1"/>
  <c r="I139" i="1"/>
  <c r="I152" i="1"/>
  <c r="I159" i="1"/>
  <c r="I162" i="1"/>
  <c r="H26" i="1"/>
  <c r="H41" i="1"/>
  <c r="H60" i="1"/>
  <c r="H74" i="1"/>
  <c r="H88" i="1"/>
  <c r="H99" i="1"/>
  <c r="H111" i="1"/>
  <c r="H124" i="1"/>
  <c r="H139" i="1"/>
  <c r="H152" i="1"/>
  <c r="H159" i="1"/>
  <c r="H162" i="1"/>
</calcChain>
</file>

<file path=xl/sharedStrings.xml><?xml version="1.0" encoding="utf-8"?>
<sst xmlns="http://schemas.openxmlformats.org/spreadsheetml/2006/main" count="878" uniqueCount="524">
  <si>
    <t>Приложение</t>
  </si>
  <si>
    <t xml:space="preserve">  Республики Таджикистан  </t>
  </si>
  <si>
    <t>Цели и мероприятия</t>
  </si>
  <si>
    <t xml:space="preserve">Индикаторы ожидаемых результатов </t>
  </si>
  <si>
    <t xml:space="preserve">Потребность в финансировании (млн. сомони)    </t>
  </si>
  <si>
    <t>Ответственный</t>
  </si>
  <si>
    <t>Партнеры по развитию</t>
  </si>
  <si>
    <t>Частный сектор</t>
  </si>
  <si>
    <t>1. 1</t>
  </si>
  <si>
    <t>Цель: Развитие «зелёной» энергетики и ее эффективное использование в Таджикистане</t>
  </si>
  <si>
    <t>МЭВР, АСПРТ</t>
  </si>
  <si>
    <t>1.1.1</t>
  </si>
  <si>
    <t>Х</t>
  </si>
  <si>
    <t>МЭВР, МЮ</t>
  </si>
  <si>
    <t>1.1.2</t>
  </si>
  <si>
    <t>Строительство и модернизация гидроэлектростанций</t>
  </si>
  <si>
    <t>Построены новые и реконструированы существующие гидроэлектростанции</t>
  </si>
  <si>
    <t xml:space="preserve">МЭВР, ГКИУГИ МФ, МЭРТ, </t>
  </si>
  <si>
    <t>1.1.3</t>
  </si>
  <si>
    <t>Строительство электростанций на основе других возобновляемых источников энергии (солнечная, ветровая и биоэнергия) и организация производства электроэнергии на их основе мощностью 700 МВт</t>
  </si>
  <si>
    <t>Производство электроэнергии из других возобновляемых источников энергии получило широкое распространение в Таджикистане</t>
  </si>
  <si>
    <t xml:space="preserve">МЭВР, КАС,  МИОГВ,  ГКИУГИ, МФ, МЭРТ, </t>
  </si>
  <si>
    <t>1.1.4</t>
  </si>
  <si>
    <t>Проведение агитационных мероприятий, связанных с энергосбережением и широким использованием энергоэффективного оборудования среди населения</t>
  </si>
  <si>
    <t>Широко внедрены энергосберегающие оборудования, повысилась осведомленность населения в вопросах энергосбережения</t>
  </si>
  <si>
    <t>МЭВР,  КАС,    КТР, МИОГВ, КЖКХ</t>
  </si>
  <si>
    <t>1.1.5</t>
  </si>
  <si>
    <t>Широкое внедрение биллинговой системы в Согдийской и Хатлонской областях, городах и районах  республиканского подчинения</t>
  </si>
  <si>
    <t>В сфере электроснабжения функцирует биллинговая система</t>
  </si>
  <si>
    <t>МЭВР, ОАО «РЭ», МИОГВ,   КЖКХ</t>
  </si>
  <si>
    <t>1.1.6</t>
  </si>
  <si>
    <t>Снижение технологических и коммерческих потерь электроэнергии в городах и районах страны</t>
  </si>
  <si>
    <t>МЭВР,    КАС,       ОАО «РЭ», МИОГВ,             КЖКХ,</t>
  </si>
  <si>
    <t>1.1.7</t>
  </si>
  <si>
    <t>Широкое внедрение  использования солнечных панелей на социально-экономических объектах, включая крыши зданий и придорожное освещение, а также совершенствование законодательство в этой области</t>
  </si>
  <si>
    <t>Обеспечено широкое использование солнечных панелей</t>
  </si>
  <si>
    <t>1.1.8</t>
  </si>
  <si>
    <t>Разработка и совершенствование единых стандартов по  энергоэффективности и сертификации электротехнического оборудования</t>
  </si>
  <si>
    <t xml:space="preserve">Установлены единые стандарты в области  энергоэффективности и сертификации электротехнического оборудования </t>
  </si>
  <si>
    <t xml:space="preserve">МЭВР,  КАС,    ОАО «РЭ»,         ОАО «СЭ» </t>
  </si>
  <si>
    <t>1.1.9</t>
  </si>
  <si>
    <t>Привлечение специалистов Федерального союза солнечной энергетики Федеративной Республики Германии (BSW)  для развития солнечной энергетики в регионах страны</t>
  </si>
  <si>
    <t>Налажено сотрудничество с Федеральным союзом солнечной энергетики Федеративной Республики Германия (BSW) в области солнечной энергетики</t>
  </si>
  <si>
    <t>МИОГВ,        МЭРТ,  МЭВР</t>
  </si>
  <si>
    <t xml:space="preserve">Итого в отрасли </t>
  </si>
  <si>
    <t>2.1</t>
  </si>
  <si>
    <t>Цель: Развитие промышленности с использованием принципа «зелёной» экономики и внедрение современных инновационных технологий в производстве</t>
  </si>
  <si>
    <t>МПНТ, КООС, 
АСПРТ</t>
  </si>
  <si>
    <t>АСПРТ, КООС</t>
  </si>
  <si>
    <t>3) Выбросы парниковых газов на душу населения в эквиваленте CO2, тонна</t>
  </si>
  <si>
    <t>2.1.1</t>
  </si>
  <si>
    <t>2.1.2</t>
  </si>
  <si>
    <t>Создание промышленных и агропромышленных предприятий с использованием безотходных технологий и организация циркулярного производства</t>
  </si>
  <si>
    <t>Деятельность промышленных и агропромышленных предприятий осуществляется с использованием современных технологий с привлечением инвестиций</t>
  </si>
  <si>
    <t xml:space="preserve">МПНТ, МСХ,  ГКИУГИ,   МИОГВ,         МЭРТ </t>
  </si>
  <si>
    <t>2.1.3</t>
  </si>
  <si>
    <t>Внедрение инновационных технологий в горнодобывающей, перерабатывающей и текстильной отраслях с целью создания промышленных кластеров</t>
  </si>
  <si>
    <t>В ключевых подотраслях промышленности внедрены инновационные технологии отвечающие требованиям «зелёной» экономики</t>
  </si>
  <si>
    <t>-</t>
  </si>
  <si>
    <t xml:space="preserve">МПНТ, ГУГ, АСМСТИ  </t>
  </si>
  <si>
    <t>2.1.4</t>
  </si>
  <si>
    <t>Внедрение «зеленых» экономических стандартов для добывающих отраслей промышленности для поддержания здоровой экосистемы</t>
  </si>
  <si>
    <t>В горнодобывающем секторе действуют стандарты, направленные на поддержание благоприятной экосистемы</t>
  </si>
  <si>
    <t>МПНТ,          КООС,  ГУГ, АСМСТИ</t>
  </si>
  <si>
    <t>2.1.5</t>
  </si>
  <si>
    <t>Обеспечение производства и сборки электромобилей на промышленных предприятиях страны</t>
  </si>
  <si>
    <t>Запущено производство электромобилей</t>
  </si>
  <si>
    <t>МПНТ, МТ,       МИОГВ</t>
  </si>
  <si>
    <t>2.1.6</t>
  </si>
  <si>
    <t>Продвижение деятельности в сфере переработки сельскохозяйственной продукции, соответствующей международным стандартам качества, в том числе Global GAP (международно признанные сельскохозяйственные стандарты)</t>
  </si>
  <si>
    <t>Началась реализация программы Global GAP</t>
  </si>
  <si>
    <t>МСХ, МПНТ, ГКИУГИ, МЭРТ, МИОГВ</t>
  </si>
  <si>
    <t>2.1.7</t>
  </si>
  <si>
    <t>Создание 5 промышленных предприятий циркулярного производства</t>
  </si>
  <si>
    <t>Создано 5 заводов по переработке промышленных отходов и производству продукции из них</t>
  </si>
  <si>
    <t>МПНТ,       ГКИУГИ,       МИОГВ</t>
  </si>
  <si>
    <t>2.1.8</t>
  </si>
  <si>
    <t>Обеспечение производства оборудования для капельного орошения на двух предприятиях</t>
  </si>
  <si>
    <t>На промышленных предприятиях налажен выпуск оборудования для капельного орошения</t>
  </si>
  <si>
    <t>МПНТ,     ГКИУГИ,   МИОГВ</t>
  </si>
  <si>
    <t>2.1.9</t>
  </si>
  <si>
    <t>Создание промышленных парков и ИТ-парков для реализации малых «зеленых» проектов</t>
  </si>
  <si>
    <t>МПНТ,          АИЦТ,      ГКИУГИ,        МИОГВ</t>
  </si>
  <si>
    <t>2.1.10</t>
  </si>
  <si>
    <t>Установление сотрудничества с членами Союза торгово-промышленных палат Федеративной Республики Германия в сфере «зелёной» экономики</t>
  </si>
  <si>
    <t>Установлено сотрудничество с членами Ассоциации торгово-промышленных палат Федеративной Республики Германия</t>
  </si>
  <si>
    <t>МПНТ, МЭРТ, ТТП, МИД,         ГКИУГИ</t>
  </si>
  <si>
    <t xml:space="preserve"> </t>
  </si>
  <si>
    <t>3. ПРИМЕНЕНИЕ ПРИНЦИПОВ ЗЕЛЁНОЙ ЭКОНОМИКИ В СЕЛЬСКОМ ХОЗЯЙСТВЕ</t>
  </si>
  <si>
    <t>3.1</t>
  </si>
  <si>
    <t>Индикаторы конечных результатов: 
1) Темпы роста производства сельскохозяйственной продукции, в %</t>
  </si>
  <si>
    <t>МСХ, АСПРТ, МЭРТ</t>
  </si>
  <si>
    <t>3) Уровень самообеспеченности сельскохозяйственной продукцией, в %</t>
  </si>
  <si>
    <t>4) Увеличение объема производства экологически чистой (органической) сельскохозяйственной продукции, в % по сравнению к общему объему производства</t>
  </si>
  <si>
    <t>МСХ, АСПРТ</t>
  </si>
  <si>
    <t>5) Улучшение мелиоративного состояния орошаемых сельскохозяйственных земель (га)</t>
  </si>
  <si>
    <t>АМИ</t>
  </si>
  <si>
    <t>6) Восстановление земель, выведенных из сельскохозяйственного оборота (га)</t>
  </si>
  <si>
    <t>7) Освоение новых орошаемых земель (га)</t>
  </si>
  <si>
    <t>3.1.1</t>
  </si>
  <si>
    <t xml:space="preserve">Организация посева сельскохозяйственных культур (в том числе хлопка) по современным методам (под плёнку) </t>
  </si>
  <si>
    <t>МСХ, МИОГВ</t>
  </si>
  <si>
    <t>3.1.2</t>
  </si>
  <si>
    <t>Субсидии производителям сельскохозяйственной продукции предоставлены</t>
  </si>
  <si>
    <t>0.5</t>
  </si>
  <si>
    <t>3.1.3</t>
  </si>
  <si>
    <t xml:space="preserve">Реализация «зеленых» инвестиционных проектов в сфере сельского хозяйства </t>
  </si>
  <si>
    <t>Инвестиционные проекты в сфере сельского хозяйства увеличились</t>
  </si>
  <si>
    <t>МСХ,
ГКИУГИ, МЭРТ</t>
  </si>
  <si>
    <t>3.1.4</t>
  </si>
  <si>
    <t>Проведение семинаров и курсов повышения квалификации для внедрения инновационных и цифровых технологий в сельском хозяйстве</t>
  </si>
  <si>
    <t>1000 сельхозпроизводителей внедрили инновационные и цифровые технологии в свою деятельность</t>
  </si>
  <si>
    <t>МСХ, АГСПРТ</t>
  </si>
  <si>
    <t>3.1.5</t>
  </si>
  <si>
    <t>Реализация «зеленых» агрокластеров в регионах страны, в том числе в Хатлонской области, городах и районах республиканского подчинения</t>
  </si>
  <si>
    <t>Налажена деятельность «зеленых» агрокластеров</t>
  </si>
  <si>
    <t xml:space="preserve"> МИОГВ, АСХН</t>
  </si>
  <si>
    <t>3.1.6</t>
  </si>
  <si>
    <t>Внедрение капельного орошения на вододефицитных территориях</t>
  </si>
  <si>
    <t>В сельском хозяйстве широко внедрены новые методы орошения</t>
  </si>
  <si>
    <t>МИОГВ, АСХН</t>
  </si>
  <si>
    <t>3.1.7</t>
  </si>
  <si>
    <t xml:space="preserve">МСХ, МИОГВ </t>
  </si>
  <si>
    <t>3.1.8</t>
  </si>
  <si>
    <t>Организация рыбоводства в реках и природных озерах, а также пчеловодства в горах, лесах и около садов</t>
  </si>
  <si>
    <t>Отрасли рыболовства и пчеловодства получили развитие</t>
  </si>
  <si>
    <t>3.1.9</t>
  </si>
  <si>
    <t>Создание холодильных хранилищ, транспортно-логистических центров и внедрение принципов «зелёной» торговли путем увеличения экспорта органической продукции</t>
  </si>
  <si>
    <t>Увеличились количество современных транспортно-логистических центров и экспорт органической продукции</t>
  </si>
  <si>
    <t xml:space="preserve">МСХ, МИОГВ  </t>
  </si>
  <si>
    <t>3.1.10</t>
  </si>
  <si>
    <t xml:space="preserve">Создание международной аккредитованной лаборатории по сертификации «зелёной» сельскохозяйственной продукции </t>
  </si>
  <si>
    <t xml:space="preserve">МСХ, АСМСТИ </t>
  </si>
  <si>
    <t>4. РАЗВИТИЕ «ЗЕЛЁНОГО» ТРАНСПОРТА И ЕГО СООТВЕТСТВУЮЩЕЙ ИНФРАСТРУКТУРЫ</t>
  </si>
  <si>
    <t>4.1</t>
  </si>
  <si>
    <t>Цель: Развитие транспортного сектора и его инфраструктуры в соответствии с принципами «зелёной» экономики</t>
  </si>
  <si>
    <t xml:space="preserve">Индикаторы конечных результатов: 
1) Сокращение выбросов парниковых газов в отрасли (в Гг CO2 - гигаграммах эквивалента диоксида углерода) </t>
  </si>
  <si>
    <t>МТ, АСПРТ</t>
  </si>
  <si>
    <t>МТ, АСПРТ, ТС</t>
  </si>
  <si>
    <t>4.1.1</t>
  </si>
  <si>
    <t>Внедрение международных стандартов в транспортной сфере в соответствии с принципами «зелёной» экономики, особенно в электротранспорте</t>
  </si>
  <si>
    <t>Обеспечено внедрение стандартов в транспортной отрасли</t>
  </si>
  <si>
    <t>МТ</t>
  </si>
  <si>
    <t>4.1.2</t>
  </si>
  <si>
    <t>МТ, МИОГВ</t>
  </si>
  <si>
    <t>4.1.3</t>
  </si>
  <si>
    <t>Озеленение обочин автомобильных дорог путем посадки саженцев деревьев</t>
  </si>
  <si>
    <t>В городах и районах страны в доль автомобильных дорог высажено 360 тыс.саженцев деревьев</t>
  </si>
  <si>
    <t>МТ, КЖКХ, МИОГВ</t>
  </si>
  <si>
    <t>4.1.4</t>
  </si>
  <si>
    <t>Продвижение использования велосипедов и планирование соответствующей инфраструктуры в микрорайонах Душанбе, Худжанда, Бохтара, Куляба и других городов</t>
  </si>
  <si>
    <t>В городах широко распространено использование альтернативного транспорта</t>
  </si>
  <si>
    <t>4.1.5</t>
  </si>
  <si>
    <t>Обеспечение перехода на электротранспорт в общественном транспорте в городах республики</t>
  </si>
  <si>
    <t>В городах обеспечен переход на электромобили в общественном транспорте</t>
  </si>
  <si>
    <t>4.1.6</t>
  </si>
  <si>
    <t>Создание станций зарядки электромобилей в регионах страны и на дорогах международного значения</t>
  </si>
  <si>
    <t>МТ,  МИОГВ</t>
  </si>
  <si>
    <t>4.1.7</t>
  </si>
  <si>
    <t>Строительство дорог с современной качественной инфраструктурой и 2-3 уровневыми развязками в городе Душанбе и на международных трассах</t>
  </si>
  <si>
    <t>Используются современные дороги и перекрестки</t>
  </si>
  <si>
    <t>МТ, КАС, ГКИУГИ, МИОГВ</t>
  </si>
  <si>
    <t>4.1.8</t>
  </si>
  <si>
    <t>Комплексная цифровизация электрического общественного пассажирского транспорта</t>
  </si>
  <si>
    <t>Электрический общественный пассажирский транспорт подключен к цифровым технологиям</t>
  </si>
  <si>
    <t>4.1.9</t>
  </si>
  <si>
    <t>Создание завода по переработке (утилизации) старых автомобилей и электротранспортного оборудования в Согдийской области</t>
  </si>
  <si>
    <t>Построен завод по переработке (утилизации) старых автомобилей и электротранспортного оборудования</t>
  </si>
  <si>
    <t>МТ, ГКИУГИ, МИОГВ</t>
  </si>
  <si>
    <t>4.1.10</t>
  </si>
  <si>
    <t>Создание логистического центра в СЭЗ «Куляб»</t>
  </si>
  <si>
    <t xml:space="preserve"> Создан логистический центр</t>
  </si>
  <si>
    <t>МТ, ГКИУГИ, МИОГВ, МЭРТ</t>
  </si>
  <si>
    <t>5. ВНЕДРЕНИЕ ПРИНЦИПОВ «ЗЕЛЁНОЙ» ЭКОНОМИКИ В АРХИТЕКТУРЕ И СТРОИТЕЛЬСТВЕ</t>
  </si>
  <si>
    <t>5.1</t>
  </si>
  <si>
    <t>Цель: Развитие архитектурной и строительной отрасли в соответствии с принципами «зелёной» экономики</t>
  </si>
  <si>
    <t>КАС, АСПРТ</t>
  </si>
  <si>
    <t>2) Рост строительства зданий, основанных на принципах зеленой экономики, в % от общего объема строительства</t>
  </si>
  <si>
    <t>5.1.1</t>
  </si>
  <si>
    <t>КАС, МЮ,    КЖКХ</t>
  </si>
  <si>
    <t>5.1.2</t>
  </si>
  <si>
    <t>Сертификация зданий и сооружений в соответствии с требованиями энергетической эффективности и проведение разъяснительной работы в этом процессе</t>
  </si>
  <si>
    <t>КАС, МЭВР, КЖКХ</t>
  </si>
  <si>
    <t>5.1.3</t>
  </si>
  <si>
    <t>Внедрение использования малогабаритных очистных сооружений (септиков) для жилых домов в сельской местности путем производства данного оборудования внутри республики</t>
  </si>
  <si>
    <t>В сельской местности широко внедрено использование септиков</t>
  </si>
  <si>
    <t>КЖКХ, КАС, МИОГВ</t>
  </si>
  <si>
    <t>5.1.4</t>
  </si>
  <si>
    <t>Применение современных стандартов теплоизоляции при строительстве новых административных, промышленных и жилых зданий</t>
  </si>
  <si>
    <t>Улучшена теплоизоляция новых административных, промышленных и жилых зданий</t>
  </si>
  <si>
    <t>КАС, МЭВР, КЖКХ, МИОГВ</t>
  </si>
  <si>
    <t>5.1.5</t>
  </si>
  <si>
    <t>Внедрение принципов «зелёной» экономики в сфере архитектуры и строительства путем подготовки высококвалифицированных кадров в этой области</t>
  </si>
  <si>
    <t>КАС, МОН</t>
  </si>
  <si>
    <t>5.1.6</t>
  </si>
  <si>
    <t>Установка солнечных панелей при строительстве новых высотных зданий, образовательных, медицинских и промышленных объектов</t>
  </si>
  <si>
    <t xml:space="preserve">В новых зданиях широко установлены альтернативные источники энергии   </t>
  </si>
  <si>
    <t>КАС, МЭВР, МИОГВ</t>
  </si>
  <si>
    <t>5.1.7</t>
  </si>
  <si>
    <t>Осуществление деятельности лабораторий по испытанию строительных материалов и оборудования на соответствие стандартам «зеленого» строительства</t>
  </si>
  <si>
    <t xml:space="preserve">Налажена деятельность лабораторий по испытанию строительных материалов при Комитете по архитектуре и строительству </t>
  </si>
  <si>
    <t>КАС, АСМСТИ</t>
  </si>
  <si>
    <t>5.1.8</t>
  </si>
  <si>
    <t>Реализация проектов по строительству энергоэффективных административных, жилых и промышленных объектов в стране</t>
  </si>
  <si>
    <t>Увеличилось количество административных, жилых и промышленных зданий, отвечающих требованиям энергосбережения</t>
  </si>
  <si>
    <t>КАС, ГКИУГИ, МЭВР, МИМХД</t>
  </si>
  <si>
    <t>5.1.9</t>
  </si>
  <si>
    <t>Введение обязательных требований по энергоэффективности зданий при приемке строительных обьектов</t>
  </si>
  <si>
    <t>При приемке строительных объектов применяются стандарты энергоэффективности зданий</t>
  </si>
  <si>
    <t xml:space="preserve">КАС, МЭВР </t>
  </si>
  <si>
    <t>5.1.10</t>
  </si>
  <si>
    <t>Разработка Закона Республики Таджикистан «Об энергетической эффективности зданий»</t>
  </si>
  <si>
    <t>Разработан Закон Республики Таджикистан «Об энергетической эффективности зданий»</t>
  </si>
  <si>
    <t>КАС, МЭВР</t>
  </si>
  <si>
    <t xml:space="preserve">6. ПРИНЦИПЫ «ЗЕЛЁНОЙ» ЭКОНОМИКИ В СИСТЕМЕ ЖИЛИЩНО-КОММУНАЛЬНОГО ХОЗЯЙСТВА И УПРАВЛЕНИЯ ОТХОДАМИ </t>
  </si>
  <si>
    <t>6.1</t>
  </si>
  <si>
    <t>КЖКХ, АСПРТ, МИОГВ</t>
  </si>
  <si>
    <t xml:space="preserve"> КЖКХ, АСПРТ, МИОГВ</t>
  </si>
  <si>
    <t>6.1.1</t>
  </si>
  <si>
    <t>Создание пунктов сбора отходов с размещением контейнеров с крышками и маркировкой по видам отходов во всех городах</t>
  </si>
  <si>
    <t>Увеличилось количество площадок для раздельного сбора бытовых отходов по видам</t>
  </si>
  <si>
    <t xml:space="preserve"> КЖКХ, МИОГВ,           ГКИУГИ, МЗСЗН</t>
  </si>
  <si>
    <t>6.1.2</t>
  </si>
  <si>
    <t>Внедрение механизма государственно-частного партнерства в сфере жилищно-коммунального хозяйства</t>
  </si>
  <si>
    <t>В сфере жилищно-коммунальных услуг налажен эффективный процесс государственно-частного партнерства</t>
  </si>
  <si>
    <t xml:space="preserve">КЖКХ, МИОГВ, ГКИУГИ </t>
  </si>
  <si>
    <t>6.1.3</t>
  </si>
  <si>
    <t>Строительство и реконструкция сетей водоснабжения и канализации в городах и районах</t>
  </si>
  <si>
    <t xml:space="preserve">КЖКХ, МИОГВ, КАС </t>
  </si>
  <si>
    <t>6.1.4</t>
  </si>
  <si>
    <t>КЖКХ, МИОГВ, КООС</t>
  </si>
  <si>
    <t>6.1.5</t>
  </si>
  <si>
    <t>Создание предприятий по переработке бытовых отходов и налаживание производства продукции и биохимических удобрений в городах и районах</t>
  </si>
  <si>
    <t>КЖКХ, МПНТ, ГКИУГИ</t>
  </si>
  <si>
    <t>6.1.6</t>
  </si>
  <si>
    <t>Установка мобильных экотуалетов в центрах городов и районов</t>
  </si>
  <si>
    <t>КЖКХ, ГКИУГИ</t>
  </si>
  <si>
    <t>6.1.7</t>
  </si>
  <si>
    <t>Предоставление государственных стимулов для процесса переработки отходов и их повторного использования</t>
  </si>
  <si>
    <t xml:space="preserve">7.ЗАЩИТА И УСТОЙЧИВОЕ ИСПОЛЬЗОВАНИЕ ПРИРОДНОГО КАПИТАЛА И СОКРАЩЕНИЕ ПАРНИКОВЫХ ГАЗОВ
</t>
  </si>
  <si>
    <t>7.1</t>
  </si>
  <si>
    <t>Цель: Обеспечение  сохранения и рационального использования природных ресурсов и сокращение выбросов парниковых газов</t>
  </si>
  <si>
    <t>КООС, АСПРТ</t>
  </si>
  <si>
    <t>7.1.1</t>
  </si>
  <si>
    <t>Создание и восстановление лесов в горах, на склонах и берегах рек</t>
  </si>
  <si>
    <t xml:space="preserve"> АЛХ, КООС, МИОГВ</t>
  </si>
  <si>
    <t>7.1.2</t>
  </si>
  <si>
    <t>Широкое применение современного оборудования для очистки воздуха на промышленных предприятиях</t>
  </si>
  <si>
    <t>На промышленных предприятиях установлены современные оборудования для очистки воздуха</t>
  </si>
  <si>
    <t xml:space="preserve">  КООС, МПНТ</t>
  </si>
  <si>
    <t>7.1.3</t>
  </si>
  <si>
    <t>Разработка карты возможностей использования возобновляемых источников энергии в стране</t>
  </si>
  <si>
    <t>Обеспечено широкое использование природного капитала в области возобновляемых источников энергии</t>
  </si>
  <si>
    <t xml:space="preserve">  МЭВР, КООС, МИОГВ</t>
  </si>
  <si>
    <t>7.1.4</t>
  </si>
  <si>
    <t xml:space="preserve">Внедрение механизма  предотвращения деградации земель и лесов </t>
  </si>
  <si>
    <t>Внедрены меры по предотвращению деградации земель и лесов</t>
  </si>
  <si>
    <t>АМИ,            ГКЗУГ, АЛХ</t>
  </si>
  <si>
    <t>7.1.5</t>
  </si>
  <si>
    <t>Проведение мероприятий по очистке берегов рек и водохранилищ</t>
  </si>
  <si>
    <t>Регулярно проводятся мероприятия по очистке побережья</t>
  </si>
  <si>
    <t>КЧСГО, МИОГВ, КЖКХ</t>
  </si>
  <si>
    <t>7.1.6</t>
  </si>
  <si>
    <t>Проведение и участие в семинарах, конференциях, круглых столах и изучение международного опыта в области «зелёной» экономики и эффективного использования природного капитала</t>
  </si>
  <si>
    <t>Представлены достижения и изучен передовой опыт в сфере «зелёной» экономики</t>
  </si>
  <si>
    <t>МЭРТ, КООС</t>
  </si>
  <si>
    <t>7.1.7</t>
  </si>
  <si>
    <t>Проведение научных исследований по исчезновению ледников в Таджикистане и его влиянию на формирование водных ресурсов рек</t>
  </si>
  <si>
    <t>Улучшились процессы защиты и управления ледниками</t>
  </si>
  <si>
    <t>МЭВР,            КООС, НАН</t>
  </si>
  <si>
    <t>7.1.8</t>
  </si>
  <si>
    <t>Разработка дополнительных статистических показателей с целью отслеживания развития «зелёной» экономики</t>
  </si>
  <si>
    <t>АСПРТ</t>
  </si>
  <si>
    <t xml:space="preserve">8. УЧАСТИЕ СТРАНЫ НА МИРОВЫХ РЫНКАХ «ЗЕЛЁНЫХ» ИНВЕСТИЦИЙ
</t>
  </si>
  <si>
    <t>8.1</t>
  </si>
  <si>
    <t>Цель: Развитие «зелёных» инвестиций в экономику страны</t>
  </si>
  <si>
    <t>Индикаторы конечных результатов:
1) Объем финансирования в рамках государственной инвестиционной программы в сферах экологии, ирригации, энергетики, транспорта, сельского хозяйства, жилищно-коммунального хозяйства и чрезвычайных ситуаций, млн. долл.</t>
  </si>
  <si>
    <t xml:space="preserve">
ГКИУГИ, КООС, МЭВР, МТ, КЖКХ, МСХ, АМИ</t>
  </si>
  <si>
    <t>8.1.1</t>
  </si>
  <si>
    <t>Создание нормативно-правовой базы для привлечения «зеленых» инвестиций, в том числе разработка документа по Классификации (Таксономии) «зелёных» проектов</t>
  </si>
  <si>
    <t>Законодательство страны предусматривает льготы для инвесторов</t>
  </si>
  <si>
    <t>ГКИУГИ,       МЭРТ,                 МФ, МЮ</t>
  </si>
  <si>
    <t>8.1.2</t>
  </si>
  <si>
    <t>Укреплено сотрудничество с финансовыми институтами и инвестиционными фондами в сфере привлечения «зеленых» инвестиций</t>
  </si>
  <si>
    <t>8.1.3</t>
  </si>
  <si>
    <t xml:space="preserve">Принятие мер по поэтапному внедрению экологических, социальных и управленческих принципов (ESG) в деятельность кредитных и финансовых организаций
</t>
  </si>
  <si>
    <t>В финансовых учреждениях внедрены стандарты ESG</t>
  </si>
  <si>
    <t>НБТ, МФ, МЭРТ</t>
  </si>
  <si>
    <t>8.1.4</t>
  </si>
  <si>
    <t>Предложение и реализация «зеленых» финансовых продуктов финансовыми учреждениями</t>
  </si>
  <si>
    <t>Предложены «зеленые» финансовые продукты</t>
  </si>
  <si>
    <t>НБТ, МФ</t>
  </si>
  <si>
    <t>8.1.5</t>
  </si>
  <si>
    <t>Выпуск «зелёных» облигаций через фондовую биржу для реализации приоритетных «зелёных» проектов в различных секторах экономики</t>
  </si>
  <si>
    <t>Выпуск «зелёных» облигаций на сумму 1 миллиард сомони способствовал реализации приоритетных «зелёных» проектов в различных секторах экономики</t>
  </si>
  <si>
    <t xml:space="preserve">МФ, МЭВР, МПНТ, КООС, НБТ, КЖКХ, МТ, МСХ, ГКИУГИ </t>
  </si>
  <si>
    <t>8.1.6</t>
  </si>
  <si>
    <t xml:space="preserve"> НБТ, МФ, КЧСГО, МЮ</t>
  </si>
  <si>
    <t>8.1.7</t>
  </si>
  <si>
    <t xml:space="preserve">Обеспечние привлечения «зеленых» инвестиций с соблюдением международных стандартов </t>
  </si>
  <si>
    <t>МФ, НБТ, ГКИУГИ,       МЭРТ</t>
  </si>
  <si>
    <t>8.1.8</t>
  </si>
  <si>
    <t>Обеспечение сотрудничества с партнерами по развитию для изучения передового опыта и привлечения «зеленых» инвестиций в экономику страны</t>
  </si>
  <si>
    <t>Представлены приоритетные направления инвестирования страны и изучен передовой опыт в сфере «зелёной» экономики</t>
  </si>
  <si>
    <t>8.1.9</t>
  </si>
  <si>
    <t>Возросло привлечение иностранного капитала, в том числе инвестиций из Федеративной Республики Германия</t>
  </si>
  <si>
    <t>МЭВР, МСХ, КООС,       ГКИУГИ</t>
  </si>
  <si>
    <t>9. РАЗВИТИЕ ЭКОЛОГИЧЕСКОГО ТУРИЗМА</t>
  </si>
  <si>
    <t>9.1</t>
  </si>
  <si>
    <t>Цель: Развитие экологического туризма с достойным представлением природы и национальной культуры</t>
  </si>
  <si>
    <t xml:space="preserve">АСПРТ, КРТ, МТМЗН, </t>
  </si>
  <si>
    <t xml:space="preserve">АСПРТ, КРТ  </t>
  </si>
  <si>
    <t>АСПРТ, КРТ,   МИОГВ</t>
  </si>
  <si>
    <t>9.1.1</t>
  </si>
  <si>
    <t>Продолжение процесса создания нормативно-правовой базы в сфере экологического туризма</t>
  </si>
  <si>
    <t xml:space="preserve">Совершенствовано законодательство и система государственного управления в сфере экологического туризма  </t>
  </si>
  <si>
    <t>9.1.2</t>
  </si>
  <si>
    <t>Развитие внутреннего туризма в экологические зоны страны с участием сотрудников учреждений, министерств и ведомств</t>
  </si>
  <si>
    <t>Внутренний туризм стал более привлекательным среди различных слоев населения и повысилась осведомленность по охране окружающей среды</t>
  </si>
  <si>
    <t>КРТ, МИОГВ</t>
  </si>
  <si>
    <t>9.1.3</t>
  </si>
  <si>
    <t>Функционируют информационно-сервисные центры</t>
  </si>
  <si>
    <t>9.1.4</t>
  </si>
  <si>
    <t>Создание и развитие специализированных кемпинговых зон в экологических зонах страны для отдыха туристов и гостей</t>
  </si>
  <si>
    <t>Созданы благоприятные условия для отдыха экологических туристов</t>
  </si>
  <si>
    <t>9.1.5</t>
  </si>
  <si>
    <t>Разработка дорожной карты и электронного реестра объектов экологического туризма с учётом их регионального распределения</t>
  </si>
  <si>
    <t>Функцианируют электронный реестр объектов экологического туризма и дорожная карта</t>
  </si>
  <si>
    <t>КРТ, КООС, КЧСГО</t>
  </si>
  <si>
    <t>9.1.6</t>
  </si>
  <si>
    <t>Разработка правил поведения туристов (памяток) и требований по соблюдению санитарно-гигиенических и экологических норм на маршрутах экологического туризма</t>
  </si>
  <si>
    <t>Утверждены и применяются  правила поведения туристов (памятки), требования по соблюдению санитарно-гигиенических и экологических норм</t>
  </si>
  <si>
    <t xml:space="preserve">КРТ, КООС, МТМЗН </t>
  </si>
  <si>
    <t>9.1.7</t>
  </si>
  <si>
    <t>Создание и внедрение малых экологических домов (экокапсул) в экологически чистых зонах для туристов</t>
  </si>
  <si>
    <t>Обеспечено развитие экологического туризма</t>
  </si>
  <si>
    <t>КРТ, ГКИУГИ, МИОГВ</t>
  </si>
  <si>
    <t>9.1.8</t>
  </si>
  <si>
    <t>Подготовка специалистов в сфере экологического туризма в Государственном учреждении «Научно-исследовательский институт устойчивого развития и «зелёной» экономики» Международного университета туризма и предпринимательства Таджикистана</t>
  </si>
  <si>
    <t>Улучшились услуги в сфере экологического туризма, увеличилось количество высококвалифицированных специалистов</t>
  </si>
  <si>
    <t>9.1.9</t>
  </si>
  <si>
    <t>Развитие экологического туризма с обеспечением развития особо охраняемых природных территорий, а также строительством и восстановлением санаториев</t>
  </si>
  <si>
    <t>КРТ, КООС,  МИОГВ</t>
  </si>
  <si>
    <t>9.1.10</t>
  </si>
  <si>
    <t>Внедрение системы «зелёной» сертификации для субъектов туристических услуг</t>
  </si>
  <si>
    <t xml:space="preserve">КРТ, КООС, АСМСТИ,   МТМЗН </t>
  </si>
  <si>
    <t>10. УКРЕПЛЕНИЕ ЭКОЛОГИЧЕСКОГО ОБРАЗОВАНИЯ И РАВНОПРАВИЯ</t>
  </si>
  <si>
    <t>10.1</t>
  </si>
  <si>
    <t>Цель: Обеспечение развития «зелёной» экономики посредством экологического просвещения и равенства</t>
  </si>
  <si>
    <t>Индикаторы конечных результатов: 
1) Доля образовательных организаций (высших, средних и начальных профессиональных), внедривших экологическое образование в образовательный процесс, в %</t>
  </si>
  <si>
    <t>МОН, КООС</t>
  </si>
  <si>
    <t xml:space="preserve"> КООС, МИОГВ</t>
  </si>
  <si>
    <t>10.1.1</t>
  </si>
  <si>
    <t>В образовательных программах реализованы принципы «зелёной» экономики и экологического просвещения</t>
  </si>
  <si>
    <t>КООС, МОН,    КРТ</t>
  </si>
  <si>
    <t>10.1.2</t>
  </si>
  <si>
    <t>Внедрение принципов «зелёной» экономики и экологического образования в учебные программы высшего, среднего и начального профессионального образования</t>
  </si>
  <si>
    <t>Обеспечено внедрение принципов «зелёной» экономики и экологического образования в образовательные программы</t>
  </si>
  <si>
    <t xml:space="preserve">МОН  </t>
  </si>
  <si>
    <t>10.1.3</t>
  </si>
  <si>
    <t>Повышение квалификации государственных служащих с учетом требований развития «зелёной» экономики и экологического просвещения</t>
  </si>
  <si>
    <t xml:space="preserve">Государственные служащие привлечены к повышению квалификации по вопросам развития «зелёной» экономики и экологического просвещения </t>
  </si>
  <si>
    <t>АГС/АГУ</t>
  </si>
  <si>
    <t>10.1.4</t>
  </si>
  <si>
    <t xml:space="preserve">Подготовка и представление программ по вопросам развития «зелёной» экономики в средствах массовой информации </t>
  </si>
  <si>
    <t>Регулярно в средствах массовой информации транслируются программы по вопросам развития «зелёной» экономики</t>
  </si>
  <si>
    <t>КТР, МОН</t>
  </si>
  <si>
    <t>10.1.5</t>
  </si>
  <si>
    <t>Издание журналов в области охраны природы и «зелёной» экономики</t>
  </si>
  <si>
    <t>Налажено издание журналов</t>
  </si>
  <si>
    <t>КООС, МОН, МЭРТ</t>
  </si>
  <si>
    <t>10.1.6</t>
  </si>
  <si>
    <t>Проведение семинаров и конференций по вопросам  экологического просвещения и развития «зелёной» экономики</t>
  </si>
  <si>
    <t>Регулярно проводятся семинары и конференции, обеспечено широкое участие представителей государственных органов и частного сектора</t>
  </si>
  <si>
    <t>10.1.7</t>
  </si>
  <si>
    <t>Определение, картографирование и мониторинг территорий, подверженных риску наводнений и других опасных явлений, связанных с водой</t>
  </si>
  <si>
    <t>Обеспечен мониторинг системы готовности и раннего оповещения о стихийных бедствиях</t>
  </si>
  <si>
    <t>МЭВР, КЊМЗ,   МИОГВ, КЧСГО</t>
  </si>
  <si>
    <t>10.1.8</t>
  </si>
  <si>
    <t>Реализация мероприятий с целью повышения осведомленности населения о защите и сохранении ледников и питьевой воды</t>
  </si>
  <si>
    <t>Улучшилась осведомленность населения по вопросам защиты и сохранения ледников и питьевой воды</t>
  </si>
  <si>
    <t>КООС, КТР, МЭВР, КЧСГО</t>
  </si>
  <si>
    <t>10.1.9</t>
  </si>
  <si>
    <t>Повышение квалификации государственных служащих в Академии возобновляемой энергии (RENAC) AG и Техническом университете Федеративной Республики Германии</t>
  </si>
  <si>
    <t>Государственные служащие прошли повышение квалификации в Федеративной Республике Германии</t>
  </si>
  <si>
    <t>МЭВР, АГС,  МОН, МЭРТ</t>
  </si>
  <si>
    <t>11. РОСТ ЗЕЛЁНОЙ ЗАНЯТОСТИ</t>
  </si>
  <si>
    <t>11.1</t>
  </si>
  <si>
    <t>Цель: Развитие «зелёной» занятости путем обеспечения производительности труда, достойного уровня заработной платы и безопасных условий труда</t>
  </si>
  <si>
    <t>МТМЗН,        АСПРТ</t>
  </si>
  <si>
    <t>11.1.1</t>
  </si>
  <si>
    <t>Создание нормативно-правовой базы в сфере «зелёной» занятости и закрепление понятия «зелёной» занятости в законодательстве страны, в том числе в Трудовом кодексе</t>
  </si>
  <si>
    <t>МТМЗН, НЗЦ,  МЮ</t>
  </si>
  <si>
    <t>11.1.2</t>
  </si>
  <si>
    <t>Совершенствование системы охраны труда, в том числе в сфере «зелёной» занятости</t>
  </si>
  <si>
    <t>В системе охраны труда усовершенствованы вопросы «зелёной» занятости</t>
  </si>
  <si>
    <t>МТМНЗН</t>
  </si>
  <si>
    <t>11.1.3</t>
  </si>
  <si>
    <t>Внедрение мониторинга развития «зелёной» занятости и улучшение показателей программных документов в этой сфере</t>
  </si>
  <si>
    <t>Программные документы усовершенствованы с учетом требований «зелёной» занятости, налажен мониторинг этого процесса</t>
  </si>
  <si>
    <t>МТМНЗН,    АСПРТ</t>
  </si>
  <si>
    <t>11.1.4</t>
  </si>
  <si>
    <t>Реализация мер по созданию «зеленых» рабочих мест в отраслях промышленности, энергетики, сельского хозяйства, транспорта, туризма, строительства и жилищно-коммунального хозяйства</t>
  </si>
  <si>
    <t xml:space="preserve">В различных секторах экономики увеличились «зелёные» рабочие места </t>
  </si>
  <si>
    <t>МТМНЗН, МПНТ, МСХ, МЭВР, МТ, КРТ, КАС, КЖКХ</t>
  </si>
  <si>
    <t>Итого</t>
  </si>
  <si>
    <t>12. СИСТЕМА МОНИТОРИНГА И ОЦЕНКИ</t>
  </si>
  <si>
    <t>12.1</t>
  </si>
  <si>
    <t>Цель: Обеспечение независимых процессов системы мониторинга и оценки, прозрачности и подотчетности</t>
  </si>
  <si>
    <t>12.1.1</t>
  </si>
  <si>
    <t xml:space="preserve">Представление информации Министерству экономического развития и торговли по реализации мероприятий Плана действий второго этапа  Стратегии </t>
  </si>
  <si>
    <t>Информация была представлена в установленные сроки</t>
  </si>
  <si>
    <t>Министерства и ведомства, МИОГВ</t>
  </si>
  <si>
    <t>12.1.2</t>
  </si>
  <si>
    <t>Подготовка и представление информации Правительству Республики Таджикистан о реализации Плана действий второго этапа Стратегии</t>
  </si>
  <si>
    <t>Информация была представлена в Правительство Республики Таджикистан в установленные сроки</t>
  </si>
  <si>
    <t>МЭРТ</t>
  </si>
  <si>
    <t>Государственный бюджет</t>
  </si>
  <si>
    <t>Базовые показатели
( 2024 г.)</t>
  </si>
  <si>
    <t>Индикаторы конечных результатов: 
1) Выбросы вредных веществ в атмосферу от стационарных источников, на 1 кв. км/тонна</t>
  </si>
  <si>
    <t>Цель: Развитие сельского хозяйства на основе принципов «зелёной» экономики</t>
  </si>
  <si>
    <t>Количество теплиц в стране увеличилось и производительность повысилась</t>
  </si>
  <si>
    <t>Удвоение площади теплиц с использованием современных технологий и производительности сельскохозяйственной продукции</t>
  </si>
  <si>
    <t>2) Импорт электромобилей, единиц</t>
  </si>
  <si>
    <t>Принятие стандартов по внедрению принципов «зелёной» экономики в сфере архитектуры и строительства и использование экологически чистой продукции при возведении зданий и сооружений</t>
  </si>
  <si>
    <t>Принята нормативно- правовая база «зелёной» экономики в сфере архитектуры и строительства, внедрено использование в отрасли экологически чистой продукции</t>
  </si>
  <si>
    <t>В сфере архитектуры и строительства увеличилось количество высококвалифицированных кадров, отвечающих требованиям «зелёной» экономики</t>
  </si>
  <si>
    <t>Улучшена инфраструктура питьевого водоснабжения и канализации в городах и районах (показатель обеспеченности питьевой водой доведён до 72% и канализацией до 30%)</t>
  </si>
  <si>
    <t xml:space="preserve">Управление отходами улучшено и налажена их переработка </t>
  </si>
  <si>
    <t>Приведение полигонов отходов в соответствие с экологическими требованиями и создание при них перерабатывающих предприятий с использованием метода циркулярного производства</t>
  </si>
  <si>
    <t>Внедрены передвижные экотуалеты соответствующие  современным требованиям</t>
  </si>
  <si>
    <t xml:space="preserve">Статистические показатели в сфере развития «зелёной» экономики расширены, и их отслеживание налажено при поддержке партнёров по развитию </t>
  </si>
  <si>
    <t>Улучшилось соответствие гостиниц, курортов и санаториев международным экологическим и сервисным стандартам и количество туристов увеличилось</t>
  </si>
  <si>
    <t>Партнёры по развитию</t>
  </si>
  <si>
    <t>С целью эффективного использования земельных ресурсов продолжение укрепления механизма предоставления субсидий производителям  сельскохозяйственной продукции</t>
  </si>
  <si>
    <t xml:space="preserve"> МСХ</t>
  </si>
  <si>
    <t xml:space="preserve">КООС, МЭРТ,  МФ, ГКИУГИ, МИД </t>
  </si>
  <si>
    <t>МЭРТ, МФ,  КООС, ГКИУГИ</t>
  </si>
  <si>
    <t>Источники финансирования</t>
  </si>
  <si>
    <t xml:space="preserve"> Срок исполнения мероприятий (годы)</t>
  </si>
  <si>
    <t>№</t>
  </si>
  <si>
    <t>2. ПРИМЕНЕНИЕ ПРИНЦИПОВ «ЗЕЛЁНОЙ» ЭКОНОМИКИ В ИНДУСТРИАЛИЗАЦИИ СТРАНЫ</t>
  </si>
  <si>
    <t>Налажена деятельность лаборатории, прошедшей международную аккредитацию</t>
  </si>
  <si>
    <t xml:space="preserve">Количество тротуаров с использованием природного камня увеличилось </t>
  </si>
  <si>
    <t xml:space="preserve">Улучшились услуги по зарядке электромобилей </t>
  </si>
  <si>
    <t>Внедрена сертификация зданий в соответствии с требованиями энергоэффективности</t>
  </si>
  <si>
    <t>Объёмы производства продукции и удобрений из отходов увеличены на 30 % по сравнению с базовым годом</t>
  </si>
  <si>
    <t xml:space="preserve">Улучшилась деятельность особо охраняемых природных территорий и санаториев </t>
  </si>
  <si>
    <t>Разработка нормативных правовых актов и программных документов в области развития энергетики, «зелёной» энергетики и энергосбережения</t>
  </si>
  <si>
    <t>Разработаны нормативные правовые акты, программные документы, укреплена система управления отраслью</t>
  </si>
  <si>
    <t>Разработка нормативных правовых актов в направлении развития промышленности с учетом требований «зелёной» экономики и стандартов</t>
  </si>
  <si>
    <t>Разработаны нормативные правовые акты, стандарты и начато их внедрение</t>
  </si>
  <si>
    <t>Строительство второстепенных дорог и тротуаров в центрах городов и районов страны с использованием природного камня</t>
  </si>
  <si>
    <t>Цель: Развитие системы коммунального хозяйства и  управления отходами на основе принципов «зелёной» экономики</t>
  </si>
  <si>
    <t>Внесены изменения и дополнения в нормативные правовые акты, регулирующие отрасль</t>
  </si>
  <si>
    <t>Площадь лесов в стране увеличилась на 10 %</t>
  </si>
  <si>
    <t>Внесение изменений и дополнений в нормативные правовые акты, регулирующие сферу страхования, с целью снижения страховых рисков, в частности рисков связанных с стихийными бедствиями</t>
  </si>
  <si>
    <t>Реализованы нормативные правовые акты и программы, обеспечено внедрение «зелёной» занятости</t>
  </si>
  <si>
    <t xml:space="preserve">
ВБ</t>
  </si>
  <si>
    <t>АБР, ВБ</t>
  </si>
  <si>
    <t>АБР</t>
  </si>
  <si>
    <t xml:space="preserve">ВБ, АБР      </t>
  </si>
  <si>
    <t>ВБ, АБР, ЕБРР</t>
  </si>
  <si>
    <t>ЕБРР</t>
  </si>
  <si>
    <t xml:space="preserve">ВБ,
ЕБРР                        </t>
  </si>
  <si>
    <t xml:space="preserve">ВБ,
ЕБРР                          </t>
  </si>
  <si>
    <t>АБР, ЮНИДО</t>
  </si>
  <si>
    <t>ПРООН,
АБР, ЮНИДО</t>
  </si>
  <si>
    <t>ВБ,
ПРООН, ЕБРР</t>
  </si>
  <si>
    <t>ВБ, АБР,      ЕС</t>
  </si>
  <si>
    <t xml:space="preserve"> ВБ, ПРООН, ФАО</t>
  </si>
  <si>
    <t>ФАО, ВБ,  ПРООН</t>
  </si>
  <si>
    <t xml:space="preserve">ФАО, ПРООН </t>
  </si>
  <si>
    <t>ВБ, ЕБРР, ФАО</t>
  </si>
  <si>
    <t xml:space="preserve">ФАО, ВБ,  ПРООН, АБР, ГИЦ </t>
  </si>
  <si>
    <t>ГИЦ, АБР</t>
  </si>
  <si>
    <t>ФАО, ВБ, ПРООН, АБР, ГИЦ</t>
  </si>
  <si>
    <t>ВБ, АБР,       ГИЦ</t>
  </si>
  <si>
    <t>ВБ, АБР,      ГИЦ</t>
  </si>
  <si>
    <t>Разработка и реализация «зеленых» инвестиционных проектов и привлечение инвеститций из Федеративной Республики Германия, в частности Германского общества международного сотрудничества (ГИЦ) в области возобновляемых источников энергии, в том числе капельного орошения</t>
  </si>
  <si>
    <t>ПРООН, ДМРВ</t>
  </si>
  <si>
    <t>Установление сотрудничества с Глобальным институтом зеленого развития (ГИЗР) и Фондами зеленого финансирования для привлечения зеленых инвестиций</t>
  </si>
  <si>
    <t>ГИЗР</t>
  </si>
  <si>
    <t>АБР, ВБ, ОБСЕ</t>
  </si>
  <si>
    <t>ЮНИСЕФ</t>
  </si>
  <si>
    <r>
      <t xml:space="preserve">1. ЭФФЕКТИВНОЕ ИСПОЛЬЗОВАНИЕ </t>
    </r>
    <r>
      <rPr>
        <b/>
        <sz val="14"/>
        <rFont val="Times New Roman Tj"/>
        <family val="1"/>
        <charset val="204"/>
      </rPr>
      <t>«з</t>
    </r>
    <r>
      <rPr>
        <b/>
        <sz val="10"/>
        <rFont val="Times New Roman Tj"/>
        <family val="1"/>
        <charset val="204"/>
      </rPr>
      <t>ЕЛЁНОЙ</t>
    </r>
    <r>
      <rPr>
        <b/>
        <sz val="14"/>
        <rFont val="Times New Roman Tj"/>
        <family val="1"/>
        <charset val="204"/>
      </rPr>
      <t>»</t>
    </r>
    <r>
      <rPr>
        <b/>
        <sz val="10"/>
        <rFont val="Times New Roman Tj"/>
        <family val="1"/>
        <charset val="204"/>
      </rPr>
      <t xml:space="preserve"> ЭНЕРГИИ И ЭНЕРГОСБЕРЕЖЕНИЕ</t>
    </r>
  </si>
  <si>
    <t>МПНТ,  МЮ, АСМСТИ</t>
  </si>
  <si>
    <t>Созданы и начали свою деятельность промышленные парки и ИТ-парки</t>
  </si>
  <si>
    <t>КРТ, НЗЦ, МЮ</t>
  </si>
  <si>
    <t xml:space="preserve">Создание информационно-сервисных центров для туристов в городах и районах страны </t>
  </si>
  <si>
    <t>ОБСЕ, ОЭСР</t>
  </si>
  <si>
    <t>АБР, ПРООН, ДМРВ</t>
  </si>
  <si>
    <t>Посев сельскохозяйственных культур (в том числе хлопка) по современным методам (под плёнку) увеличилось</t>
  </si>
  <si>
    <t>ЕБРР, ВБ,АБР</t>
  </si>
  <si>
    <t>МЭВР,  КАС,    ОАО «РЭ»,  МИОГВ, КЖКХ</t>
  </si>
  <si>
    <t>ФАО, ГИЦ</t>
  </si>
  <si>
    <t xml:space="preserve">Общая сумма </t>
  </si>
  <si>
    <t xml:space="preserve">Государственный бюджет </t>
  </si>
  <si>
    <t>Внесены изменения и дополнения в нормативные правовые акты, регулирующие данную сферу</t>
  </si>
  <si>
    <t>Увеличилось привлечение «зелёных» инвестиций в национальную экономику увеличилось</t>
  </si>
  <si>
    <t>Внедрение образовательных программ в средствах массовой информации по вопросам экологического просвещения</t>
  </si>
  <si>
    <t>МУТПТ</t>
  </si>
  <si>
    <t>План действий Стратегии развития «зеленой» экономики в Республике Таджикистан на 2023-2037 годы на втором этапе (2026-2028 годы)</t>
  </si>
  <si>
    <t>Индикаторы конечных результатов: 
1) Выработка электроэнергии,            млн. кВт.ч.</t>
  </si>
  <si>
    <t>2) Объём экспорта электроэнергии,             млн. кВт.ч.</t>
  </si>
  <si>
    <t>4) Выработка электроэнергии солнечными электростанциями,                 млн. кВт.ч.</t>
  </si>
  <si>
    <t>3) Объем потери электроэнергии, в %</t>
  </si>
  <si>
    <t>2) Рост производительности труда, в % по сравнению с 2024 годом</t>
  </si>
  <si>
    <t>2) Сокращение выбросов парниковых газов (углерода) в стране,            (в % по сравнению с 2024 годом)</t>
  </si>
  <si>
    <t>2) Количество государственных инвестиционных проектов в сфере экологии, ирригации, энергетики, транспорта, сельского хозяйства, жилищно-коммунального хозяйства и чрезвычайных ситуаций, (единиц)</t>
  </si>
  <si>
    <t>2) Уровень осведомленности населения в отношении готовности к изменению климата и экологического просвещения, в %</t>
  </si>
  <si>
    <t>Индикаторы конечных результатов: 
Годовой прирост зеленой занятости, в %</t>
  </si>
  <si>
    <t>2) Ежегодный рост экотуризма, в %</t>
  </si>
  <si>
    <t>3) Удельный вес экотуризма в сфере, в %</t>
  </si>
  <si>
    <t>Индикаторы конечных результатов: 
1) Доля населения, работающего в сфере туризма по сравнению с общей численностью занятых, в %</t>
  </si>
  <si>
    <t>Индикаторы конечных результатов:
1) Увеличение площади лесов и особо охраняемых природных территорий,      (в % по сравнению с 2024 годом)</t>
  </si>
  <si>
    <t>2) Увеличение обеспеченности питьевой водой в городах и районах, (в % по сравнению с 2024 годом)</t>
  </si>
  <si>
    <t>Индикаторы конечных результатов:
1) Увеличение количества пунктов приема бытовых отходов с раздельным сбором по видам, (в % по сравнению с 2024 годом)</t>
  </si>
  <si>
    <t>Индикаторы конечных результатов:
1) Объем введенного в эксплуатацию жилья в городах и районах республики, (тыс. кв. м)</t>
  </si>
  <si>
    <t xml:space="preserve">2) Выбросы вредных веществ в атмосферу от всех источников загрязнения на 1 человека населения, (кг/чел.) </t>
  </si>
  <si>
    <t>22427,7</t>
  </si>
  <si>
    <t xml:space="preserve">к постановлению Правительства </t>
  </si>
  <si>
    <t>Потеря электроэнергии сократилась до 11,1 процента</t>
  </si>
  <si>
    <t>от «30» сентября 2025 года,№517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</si>
</sst>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 Tj"/>
      <family val="1"/>
      <charset val="204"/>
    </font>
    <font>
      <sz val="11"/>
      <color theme="1"/>
      <name val="Times New Roman Tj"/>
      <family val="1"/>
      <charset val="204"/>
    </font>
    <font>
      <sz val="11"/>
      <color rgb="FF00B050"/>
      <name val="Calibri"/>
      <family val="2"/>
      <charset val="204"/>
      <scheme val="minor"/>
    </font>
    <font>
      <b/>
      <sz val="10"/>
      <name val="Times New Roman Tj"/>
      <family val="1"/>
      <charset val="204"/>
    </font>
    <font>
      <b/>
      <sz val="10"/>
      <color theme="1"/>
      <name val="Times New Roman Tj"/>
      <family val="1"/>
      <charset val="204"/>
    </font>
    <font>
      <sz val="10"/>
      <color theme="1"/>
      <name val="Times New Roman Tj"/>
      <family val="1"/>
      <charset val="204"/>
    </font>
    <font>
      <sz val="10"/>
      <name val="Times New Roman Tj"/>
      <family val="1"/>
      <charset val="204"/>
    </font>
    <font>
      <b/>
      <sz val="11"/>
      <name val="Times New Roman Tj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i/>
      <sz val="11"/>
      <color theme="1"/>
      <name val="Times New Roman Tj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name val="Times New Roman Tj"/>
      <family val="1"/>
      <charset val="204"/>
    </font>
    <font>
      <sz val="11"/>
      <name val="Calibri"/>
      <family val="2"/>
      <scheme val="minor"/>
    </font>
    <font>
      <sz val="11"/>
      <name val="Times New Roman Tj"/>
      <family val="1"/>
      <charset val="204"/>
    </font>
    <font>
      <b/>
      <sz val="12"/>
      <name val="Times New Roman Tj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2" borderId="7" xfId="1" applyFont="1" applyFill="1" applyBorder="1" applyAlignment="1">
      <alignment horizontal="center" vertical="center"/>
    </xf>
    <xf numFmtId="4" fontId="5" fillId="2" borderId="7" xfId="1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top" wrapText="1"/>
    </xf>
    <xf numFmtId="0" fontId="8" fillId="2" borderId="7" xfId="1" applyFont="1" applyFill="1" applyBorder="1" applyAlignment="1">
      <alignment vertical="top" wrapText="1"/>
    </xf>
    <xf numFmtId="0" fontId="8" fillId="2" borderId="7" xfId="0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/>
    </xf>
    <xf numFmtId="0" fontId="8" fillId="2" borderId="7" xfId="0" applyFont="1" applyFill="1" applyBorder="1"/>
    <xf numFmtId="0" fontId="5" fillId="2" borderId="7" xfId="0" applyFont="1" applyFill="1" applyBorder="1" applyAlignment="1">
      <alignment horizontal="left" vertical="top" wrapText="1"/>
    </xf>
    <xf numFmtId="164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0" fontId="8" fillId="2" borderId="7" xfId="1" applyFont="1" applyFill="1" applyBorder="1" applyAlignment="1">
      <alignment horizontal="left" vertical="top" wrapText="1"/>
    </xf>
    <xf numFmtId="0" fontId="8" fillId="2" borderId="7" xfId="0" applyFont="1" applyFill="1" applyBorder="1" applyAlignment="1">
      <alignment vertical="top" wrapText="1"/>
    </xf>
    <xf numFmtId="0" fontId="8" fillId="0" borderId="7" xfId="0" applyFont="1" applyBorder="1"/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top" wrapText="1"/>
    </xf>
    <xf numFmtId="0" fontId="8" fillId="2" borderId="7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top" wrapText="1"/>
    </xf>
    <xf numFmtId="0" fontId="0" fillId="0" borderId="7" xfId="0" applyBorder="1"/>
    <xf numFmtId="0" fontId="5" fillId="0" borderId="7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4" fontId="5" fillId="0" borderId="7" xfId="1" applyNumberFormat="1" applyFont="1" applyBorder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2" borderId="7" xfId="1" applyFont="1" applyFill="1" applyBorder="1" applyAlignment="1">
      <alignment vertical="center" wrapText="1"/>
    </xf>
    <xf numFmtId="0" fontId="8" fillId="0" borderId="7" xfId="1" applyFont="1" applyBorder="1" applyAlignment="1">
      <alignment horizontal="center" vertical="center"/>
    </xf>
    <xf numFmtId="4" fontId="5" fillId="2" borderId="7" xfId="1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top" wrapText="1"/>
    </xf>
    <xf numFmtId="0" fontId="8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/>
    <xf numFmtId="0" fontId="6" fillId="2" borderId="0" xfId="0" applyFont="1" applyFill="1"/>
    <xf numFmtId="0" fontId="6" fillId="4" borderId="0" xfId="0" applyFont="1" applyFill="1"/>
    <xf numFmtId="0" fontId="8" fillId="0" borderId="2" xfId="0" applyFont="1" applyBorder="1" applyAlignment="1">
      <alignment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2" borderId="7" xfId="0" applyFont="1" applyFill="1" applyBorder="1" applyAlignment="1">
      <alignment horizontal="left" vertical="center" wrapText="1"/>
    </xf>
    <xf numFmtId="0" fontId="11" fillId="0" borderId="0" xfId="0" applyFont="1"/>
    <xf numFmtId="0" fontId="8" fillId="2" borderId="7" xfId="0" applyFont="1" applyFill="1" applyBorder="1" applyAlignment="1">
      <alignment vertical="top"/>
    </xf>
    <xf numFmtId="0" fontId="10" fillId="0" borderId="0" xfId="0" applyFont="1" applyAlignment="1">
      <alignment horizontal="left" vertical="top" wrapText="1"/>
    </xf>
    <xf numFmtId="0" fontId="8" fillId="2" borderId="7" xfId="0" applyFont="1" applyFill="1" applyBorder="1" applyAlignment="1">
      <alignment vertical="center" wrapText="1"/>
    </xf>
    <xf numFmtId="1" fontId="7" fillId="2" borderId="7" xfId="0" applyNumberFormat="1" applyFont="1" applyFill="1" applyBorder="1" applyAlignment="1">
      <alignment horizontal="center" vertical="center" wrapText="1"/>
    </xf>
    <xf numFmtId="0" fontId="12" fillId="0" borderId="7" xfId="0" applyFont="1" applyBorder="1"/>
    <xf numFmtId="164" fontId="2" fillId="2" borderId="7" xfId="0" applyNumberFormat="1" applyFont="1" applyFill="1" applyBorder="1" applyAlignment="1">
      <alignment horizontal="center"/>
    </xf>
    <xf numFmtId="0" fontId="13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 wrapText="1"/>
    </xf>
    <xf numFmtId="0" fontId="17" fillId="0" borderId="7" xfId="0" applyFont="1" applyBorder="1"/>
    <xf numFmtId="0" fontId="17" fillId="0" borderId="0" xfId="0" applyFont="1"/>
    <xf numFmtId="0" fontId="5" fillId="2" borderId="7" xfId="0" applyFont="1" applyFill="1" applyBorder="1" applyAlignment="1">
      <alignment horizontal="center" vertical="top"/>
    </xf>
    <xf numFmtId="49" fontId="9" fillId="2" borderId="7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 vertical="top"/>
    </xf>
    <xf numFmtId="0" fontId="5" fillId="2" borderId="8" xfId="0" applyFont="1" applyFill="1" applyBorder="1" applyAlignment="1">
      <alignment horizontal="left" vertical="top" wrapText="1"/>
    </xf>
    <xf numFmtId="49" fontId="9" fillId="2" borderId="2" xfId="0" applyNumberFormat="1" applyFont="1" applyFill="1" applyBorder="1" applyAlignment="1">
      <alignment horizontal="center" vertical="top"/>
    </xf>
    <xf numFmtId="49" fontId="9" fillId="2" borderId="6" xfId="0" applyNumberFormat="1" applyFont="1" applyFill="1" applyBorder="1" applyAlignment="1">
      <alignment horizontal="center" vertical="top"/>
    </xf>
    <xf numFmtId="49" fontId="9" fillId="2" borderId="2" xfId="0" applyNumberFormat="1" applyFont="1" applyFill="1" applyBorder="1" applyAlignment="1">
      <alignment horizontal="center" vertical="top" wrapText="1"/>
    </xf>
    <xf numFmtId="49" fontId="9" fillId="2" borderId="6" xfId="0" applyNumberFormat="1" applyFont="1" applyFill="1" applyBorder="1" applyAlignment="1">
      <alignment horizontal="center" vertical="top" wrapText="1"/>
    </xf>
    <xf numFmtId="49" fontId="9" fillId="0" borderId="8" xfId="0" applyNumberFormat="1" applyFont="1" applyBorder="1" applyAlignment="1">
      <alignment horizontal="center" vertical="top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top"/>
    </xf>
    <xf numFmtId="4" fontId="5" fillId="2" borderId="3" xfId="1" applyNumberFormat="1" applyFont="1" applyFill="1" applyBorder="1" applyAlignment="1">
      <alignment horizontal="center" vertical="center" wrapText="1"/>
    </xf>
    <xf numFmtId="4" fontId="5" fillId="2" borderId="4" xfId="1" applyNumberFormat="1" applyFont="1" applyFill="1" applyBorder="1" applyAlignment="1">
      <alignment horizontal="center" vertical="center" wrapText="1"/>
    </xf>
    <xf numFmtId="4" fontId="5" fillId="2" borderId="5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4" fontId="5" fillId="2" borderId="2" xfId="1" applyNumberFormat="1" applyFont="1" applyFill="1" applyBorder="1" applyAlignment="1">
      <alignment horizontal="center" vertical="center" wrapText="1"/>
    </xf>
    <xf numFmtId="4" fontId="5" fillId="2" borderId="6" xfId="1" applyNumberFormat="1" applyFont="1" applyFill="1" applyBorder="1" applyAlignment="1">
      <alignment horizontal="center" vertical="center" wrapText="1"/>
    </xf>
    <xf numFmtId="0" fontId="19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6"/>
  <sheetViews>
    <sheetView tabSelected="1" view="pageBreakPreview" topLeftCell="A3" zoomScale="55" zoomScaleNormal="55" zoomScaleSheetLayoutView="55" workbookViewId="0">
      <selection activeCell="I20" sqref="I20"/>
    </sheetView>
  </sheetViews>
  <sheetFormatPr defaultRowHeight="15" x14ac:dyDescent="0.25"/>
  <cols>
    <col min="1" max="1" width="7.28515625" style="1" customWidth="1"/>
    <col min="2" max="2" width="28.28515625" customWidth="1"/>
    <col min="3" max="3" width="26.7109375" customWidth="1"/>
    <col min="4" max="4" width="20.28515625" customWidth="1"/>
    <col min="5" max="5" width="10.7109375" customWidth="1"/>
    <col min="6" max="6" width="9" customWidth="1"/>
    <col min="7" max="7" width="9.140625" customWidth="1"/>
    <col min="8" max="8" width="15.7109375" customWidth="1"/>
    <col min="9" max="9" width="16.42578125" customWidth="1"/>
    <col min="10" max="10" width="12.42578125" customWidth="1"/>
    <col min="11" max="11" width="9.5703125" customWidth="1"/>
    <col min="12" max="12" width="17.140625" customWidth="1"/>
    <col min="13" max="13" width="11.7109375" customWidth="1"/>
  </cols>
  <sheetData>
    <row r="1" spans="1:13" x14ac:dyDescent="0.25">
      <c r="K1" s="124"/>
      <c r="L1" s="124"/>
      <c r="M1" s="124"/>
    </row>
    <row r="2" spans="1:13" x14ac:dyDescent="0.25">
      <c r="K2" s="2"/>
      <c r="M2" s="2"/>
    </row>
    <row r="3" spans="1:13" x14ac:dyDescent="0.25">
      <c r="K3" s="125" t="s">
        <v>0</v>
      </c>
      <c r="L3" s="125"/>
      <c r="M3" s="125"/>
    </row>
    <row r="4" spans="1:13" x14ac:dyDescent="0.25">
      <c r="B4" s="3"/>
      <c r="K4" s="125" t="s">
        <v>521</v>
      </c>
      <c r="L4" s="125"/>
      <c r="M4" s="125"/>
    </row>
    <row r="5" spans="1:13" x14ac:dyDescent="0.25">
      <c r="K5" s="125" t="s">
        <v>1</v>
      </c>
      <c r="L5" s="125"/>
      <c r="M5" s="125"/>
    </row>
    <row r="6" spans="1:13" x14ac:dyDescent="0.25">
      <c r="K6" s="125" t="s">
        <v>523</v>
      </c>
      <c r="L6" s="125"/>
      <c r="M6" s="125"/>
    </row>
    <row r="7" spans="1:13" ht="19.5" customHeight="1" x14ac:dyDescent="0.25"/>
    <row r="8" spans="1:13" ht="17.25" customHeight="1" x14ac:dyDescent="0.25">
      <c r="A8" s="121" t="s">
        <v>502</v>
      </c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</row>
    <row r="9" spans="1:13" ht="11.25" customHeight="1" x14ac:dyDescent="0.25">
      <c r="A9" s="123"/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</row>
    <row r="10" spans="1:13" ht="51.75" customHeight="1" x14ac:dyDescent="0.25">
      <c r="A10" s="114" t="s">
        <v>440</v>
      </c>
      <c r="B10" s="111" t="s">
        <v>2</v>
      </c>
      <c r="C10" s="111" t="s">
        <v>3</v>
      </c>
      <c r="D10" s="111" t="s">
        <v>418</v>
      </c>
      <c r="E10" s="116" t="s">
        <v>439</v>
      </c>
      <c r="F10" s="117"/>
      <c r="G10" s="118"/>
      <c r="H10" s="119" t="s">
        <v>4</v>
      </c>
      <c r="I10" s="108" t="s">
        <v>438</v>
      </c>
      <c r="J10" s="109"/>
      <c r="K10" s="110"/>
      <c r="L10" s="111" t="s">
        <v>5</v>
      </c>
      <c r="M10" s="111" t="s">
        <v>6</v>
      </c>
    </row>
    <row r="11" spans="1:13" ht="51.75" customHeight="1" x14ac:dyDescent="0.25">
      <c r="A11" s="115"/>
      <c r="B11" s="112"/>
      <c r="C11" s="112"/>
      <c r="D11" s="112"/>
      <c r="E11" s="4">
        <v>2026</v>
      </c>
      <c r="F11" s="4">
        <v>2027</v>
      </c>
      <c r="G11" s="4">
        <v>2028</v>
      </c>
      <c r="H11" s="120"/>
      <c r="I11" s="5" t="s">
        <v>417</v>
      </c>
      <c r="J11" s="5" t="s">
        <v>6</v>
      </c>
      <c r="K11" s="5" t="s">
        <v>7</v>
      </c>
      <c r="L11" s="112"/>
      <c r="M11" s="112"/>
    </row>
    <row r="12" spans="1:13" ht="18" x14ac:dyDescent="0.25">
      <c r="A12" s="92" t="s">
        <v>485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4"/>
    </row>
    <row r="13" spans="1:13" ht="63.75" x14ac:dyDescent="0.25">
      <c r="A13" s="101" t="s">
        <v>8</v>
      </c>
      <c r="B13" s="80" t="s">
        <v>9</v>
      </c>
      <c r="C13" s="6" t="s">
        <v>503</v>
      </c>
      <c r="D13" s="73" t="s">
        <v>520</v>
      </c>
      <c r="E13" s="7">
        <v>25920</v>
      </c>
      <c r="F13" s="7">
        <v>28583.8</v>
      </c>
      <c r="G13" s="7">
        <v>30720</v>
      </c>
      <c r="H13" s="14"/>
      <c r="I13" s="14"/>
      <c r="J13" s="14"/>
      <c r="K13" s="14"/>
      <c r="L13" s="40" t="s">
        <v>10</v>
      </c>
      <c r="M13" s="14"/>
    </row>
    <row r="14" spans="1:13" ht="38.25" x14ac:dyDescent="0.25">
      <c r="A14" s="113"/>
      <c r="B14" s="98"/>
      <c r="C14" s="6" t="s">
        <v>504</v>
      </c>
      <c r="D14" s="7">
        <v>3901.7</v>
      </c>
      <c r="E14" s="7">
        <v>4679</v>
      </c>
      <c r="F14" s="7">
        <v>5171</v>
      </c>
      <c r="G14" s="7">
        <v>5932</v>
      </c>
      <c r="H14" s="14"/>
      <c r="I14" s="14"/>
      <c r="J14" s="14"/>
      <c r="K14" s="14"/>
      <c r="L14" s="40" t="s">
        <v>10</v>
      </c>
      <c r="M14" s="14"/>
    </row>
    <row r="15" spans="1:13" ht="25.5" x14ac:dyDescent="0.25">
      <c r="A15" s="113"/>
      <c r="B15" s="98"/>
      <c r="C15" s="6" t="s">
        <v>506</v>
      </c>
      <c r="D15" s="7">
        <v>20</v>
      </c>
      <c r="E15" s="7">
        <v>13</v>
      </c>
      <c r="F15" s="7">
        <v>11.4</v>
      </c>
      <c r="G15" s="7">
        <v>11.1</v>
      </c>
      <c r="H15" s="14"/>
      <c r="I15" s="14"/>
      <c r="J15" s="14"/>
      <c r="K15" s="14"/>
      <c r="L15" s="40" t="s">
        <v>10</v>
      </c>
      <c r="M15" s="14"/>
    </row>
    <row r="16" spans="1:13" ht="63.75" x14ac:dyDescent="0.25">
      <c r="A16" s="102"/>
      <c r="B16" s="81"/>
      <c r="C16" s="6" t="s">
        <v>505</v>
      </c>
      <c r="D16" s="7">
        <v>1.2</v>
      </c>
      <c r="E16" s="7">
        <v>13.7</v>
      </c>
      <c r="F16" s="9">
        <v>350</v>
      </c>
      <c r="G16" s="7">
        <v>402</v>
      </c>
      <c r="H16" s="14"/>
      <c r="I16" s="14"/>
      <c r="J16" s="14"/>
      <c r="K16" s="14"/>
      <c r="L16" s="40" t="s">
        <v>10</v>
      </c>
      <c r="M16" s="14"/>
    </row>
    <row r="17" spans="1:13" ht="104.25" customHeight="1" x14ac:dyDescent="0.25">
      <c r="A17" s="13" t="s">
        <v>11</v>
      </c>
      <c r="B17" s="10" t="s">
        <v>448</v>
      </c>
      <c r="C17" s="11" t="s">
        <v>449</v>
      </c>
      <c r="D17" s="12"/>
      <c r="E17" s="12" t="s">
        <v>12</v>
      </c>
      <c r="F17" s="12" t="s">
        <v>12</v>
      </c>
      <c r="G17" s="12" t="s">
        <v>12</v>
      </c>
      <c r="H17" s="12">
        <v>2</v>
      </c>
      <c r="I17" s="12"/>
      <c r="J17" s="12">
        <v>2</v>
      </c>
      <c r="K17" s="12"/>
      <c r="L17" s="12" t="s">
        <v>13</v>
      </c>
      <c r="M17" s="40" t="s">
        <v>462</v>
      </c>
    </row>
    <row r="18" spans="1:13" ht="65.25" customHeight="1" x14ac:dyDescent="0.25">
      <c r="A18" s="13" t="s">
        <v>14</v>
      </c>
      <c r="B18" s="10" t="s">
        <v>15</v>
      </c>
      <c r="C18" s="22" t="s">
        <v>16</v>
      </c>
      <c r="D18" s="14"/>
      <c r="E18" s="12" t="s">
        <v>12</v>
      </c>
      <c r="F18" s="12" t="s">
        <v>12</v>
      </c>
      <c r="G18" s="12" t="s">
        <v>12</v>
      </c>
      <c r="H18" s="12">
        <v>13084</v>
      </c>
      <c r="I18" s="12">
        <v>11439</v>
      </c>
      <c r="J18" s="12">
        <v>1645</v>
      </c>
      <c r="K18" s="12"/>
      <c r="L18" s="40" t="s">
        <v>17</v>
      </c>
      <c r="M18" s="40" t="s">
        <v>493</v>
      </c>
    </row>
    <row r="19" spans="1:13" ht="89.25" customHeight="1" x14ac:dyDescent="0.25">
      <c r="A19" s="13" t="s">
        <v>18</v>
      </c>
      <c r="B19" s="10" t="s">
        <v>19</v>
      </c>
      <c r="C19" s="55" t="s">
        <v>20</v>
      </c>
      <c r="D19" s="14"/>
      <c r="E19" s="12" t="s">
        <v>12</v>
      </c>
      <c r="F19" s="12" t="s">
        <v>12</v>
      </c>
      <c r="G19" s="12" t="s">
        <v>12</v>
      </c>
      <c r="H19" s="12">
        <v>4851</v>
      </c>
      <c r="I19" s="12"/>
      <c r="J19" s="12"/>
      <c r="K19" s="12">
        <v>4851</v>
      </c>
      <c r="L19" s="40" t="s">
        <v>21</v>
      </c>
      <c r="M19" s="40" t="s">
        <v>458</v>
      </c>
    </row>
    <row r="20" spans="1:13" ht="76.5" x14ac:dyDescent="0.25">
      <c r="A20" s="13" t="s">
        <v>22</v>
      </c>
      <c r="B20" s="10" t="s">
        <v>23</v>
      </c>
      <c r="C20" s="22" t="s">
        <v>24</v>
      </c>
      <c r="D20" s="14"/>
      <c r="E20" s="12" t="s">
        <v>12</v>
      </c>
      <c r="F20" s="12" t="s">
        <v>12</v>
      </c>
      <c r="G20" s="12" t="s">
        <v>12</v>
      </c>
      <c r="H20" s="12">
        <v>0.5</v>
      </c>
      <c r="I20" s="12"/>
      <c r="J20" s="12">
        <v>0.5</v>
      </c>
      <c r="K20" s="12"/>
      <c r="L20" s="40" t="s">
        <v>25</v>
      </c>
      <c r="M20" s="40" t="s">
        <v>462</v>
      </c>
    </row>
    <row r="21" spans="1:13" ht="77.25" customHeight="1" x14ac:dyDescent="0.25">
      <c r="A21" s="13" t="s">
        <v>26</v>
      </c>
      <c r="B21" s="10" t="s">
        <v>27</v>
      </c>
      <c r="C21" s="22" t="s">
        <v>28</v>
      </c>
      <c r="D21" s="14"/>
      <c r="E21" s="12" t="s">
        <v>12</v>
      </c>
      <c r="F21" s="12" t="s">
        <v>12</v>
      </c>
      <c r="G21" s="12" t="s">
        <v>12</v>
      </c>
      <c r="H21" s="12">
        <v>3600</v>
      </c>
      <c r="I21" s="12"/>
      <c r="J21" s="12">
        <v>2500</v>
      </c>
      <c r="K21" s="12">
        <v>1100</v>
      </c>
      <c r="L21" s="40" t="s">
        <v>29</v>
      </c>
      <c r="M21" s="40" t="s">
        <v>459</v>
      </c>
    </row>
    <row r="22" spans="1:13" ht="96" customHeight="1" x14ac:dyDescent="0.25">
      <c r="A22" s="13" t="s">
        <v>30</v>
      </c>
      <c r="B22" s="10" t="s">
        <v>31</v>
      </c>
      <c r="C22" s="22" t="s">
        <v>522</v>
      </c>
      <c r="D22" s="14"/>
      <c r="E22" s="12" t="s">
        <v>12</v>
      </c>
      <c r="F22" s="12" t="s">
        <v>12</v>
      </c>
      <c r="G22" s="12" t="s">
        <v>12</v>
      </c>
      <c r="H22" s="12">
        <v>100</v>
      </c>
      <c r="I22" s="12"/>
      <c r="J22" s="12">
        <v>80</v>
      </c>
      <c r="K22" s="12">
        <v>20</v>
      </c>
      <c r="L22" s="40" t="s">
        <v>32</v>
      </c>
      <c r="M22" s="40" t="s">
        <v>460</v>
      </c>
    </row>
    <row r="23" spans="1:13" ht="123" customHeight="1" x14ac:dyDescent="0.25">
      <c r="A23" s="13" t="s">
        <v>33</v>
      </c>
      <c r="B23" s="10" t="s">
        <v>34</v>
      </c>
      <c r="C23" s="10" t="s">
        <v>35</v>
      </c>
      <c r="D23" s="14"/>
      <c r="E23" s="12" t="s">
        <v>12</v>
      </c>
      <c r="F23" s="12" t="s">
        <v>12</v>
      </c>
      <c r="G23" s="12" t="s">
        <v>12</v>
      </c>
      <c r="H23" s="12">
        <v>300</v>
      </c>
      <c r="I23" s="12"/>
      <c r="J23" s="12">
        <v>50</v>
      </c>
      <c r="K23" s="12">
        <v>250</v>
      </c>
      <c r="L23" s="40" t="s">
        <v>494</v>
      </c>
      <c r="M23" s="40"/>
    </row>
    <row r="24" spans="1:13" ht="95.25" customHeight="1" x14ac:dyDescent="0.25">
      <c r="A24" s="13" t="s">
        <v>36</v>
      </c>
      <c r="B24" s="10" t="s">
        <v>37</v>
      </c>
      <c r="C24" s="10" t="s">
        <v>38</v>
      </c>
      <c r="D24" s="14"/>
      <c r="E24" s="12" t="s">
        <v>12</v>
      </c>
      <c r="F24" s="12" t="s">
        <v>12</v>
      </c>
      <c r="G24" s="12" t="s">
        <v>12</v>
      </c>
      <c r="H24" s="12">
        <v>1</v>
      </c>
      <c r="I24" s="12"/>
      <c r="J24" s="12">
        <v>0.8</v>
      </c>
      <c r="K24" s="12">
        <v>0.2</v>
      </c>
      <c r="L24" s="40" t="s">
        <v>39</v>
      </c>
      <c r="M24" s="40"/>
    </row>
    <row r="25" spans="1:13" ht="108" customHeight="1" x14ac:dyDescent="0.25">
      <c r="A25" s="13" t="s">
        <v>40</v>
      </c>
      <c r="B25" s="10" t="s">
        <v>41</v>
      </c>
      <c r="C25" s="10" t="s">
        <v>42</v>
      </c>
      <c r="D25" s="14"/>
      <c r="E25" s="12" t="s">
        <v>12</v>
      </c>
      <c r="F25" s="12" t="s">
        <v>12</v>
      </c>
      <c r="G25" s="12" t="s">
        <v>12</v>
      </c>
      <c r="H25" s="12">
        <v>2</v>
      </c>
      <c r="I25" s="12"/>
      <c r="J25" s="12">
        <v>2</v>
      </c>
      <c r="K25" s="12"/>
      <c r="L25" s="40" t="s">
        <v>43</v>
      </c>
      <c r="M25" s="40" t="s">
        <v>490</v>
      </c>
    </row>
    <row r="26" spans="1:13" ht="21" customHeight="1" x14ac:dyDescent="0.25">
      <c r="A26" s="63"/>
      <c r="B26" s="15" t="s">
        <v>44</v>
      </c>
      <c r="C26" s="64"/>
      <c r="D26" s="23"/>
      <c r="E26" s="24"/>
      <c r="F26" s="24"/>
      <c r="G26" s="24"/>
      <c r="H26" s="16">
        <f>SUM(H13:H25)</f>
        <v>21940.5</v>
      </c>
      <c r="I26" s="16">
        <f>SUM(I13:I25)</f>
        <v>11439</v>
      </c>
      <c r="J26" s="17">
        <f>SUM(J13:J25)</f>
        <v>4280.3</v>
      </c>
      <c r="K26" s="16">
        <f>SUM(K13:K25)</f>
        <v>6221.2</v>
      </c>
      <c r="L26" s="25"/>
      <c r="M26" s="23"/>
    </row>
    <row r="27" spans="1:13" ht="25.5" customHeight="1" x14ac:dyDescent="0.25">
      <c r="A27" s="92" t="s">
        <v>441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4"/>
    </row>
    <row r="28" spans="1:13" ht="77.25" customHeight="1" x14ac:dyDescent="0.25">
      <c r="A28" s="78" t="s">
        <v>45</v>
      </c>
      <c r="B28" s="80" t="s">
        <v>46</v>
      </c>
      <c r="C28" s="15" t="s">
        <v>419</v>
      </c>
      <c r="D28" s="4">
        <v>0.44</v>
      </c>
      <c r="E28" s="4">
        <v>0.42</v>
      </c>
      <c r="F28" s="4">
        <v>0.41</v>
      </c>
      <c r="G28" s="4">
        <v>0.4</v>
      </c>
      <c r="H28" s="14"/>
      <c r="I28" s="14"/>
      <c r="J28" s="14"/>
      <c r="K28" s="14"/>
      <c r="L28" s="40" t="s">
        <v>47</v>
      </c>
      <c r="M28" s="40" t="s">
        <v>466</v>
      </c>
    </row>
    <row r="29" spans="1:13" ht="66.75" customHeight="1" x14ac:dyDescent="0.25">
      <c r="A29" s="103"/>
      <c r="B29" s="98"/>
      <c r="C29" s="15" t="s">
        <v>519</v>
      </c>
      <c r="D29" s="4">
        <v>8.0000000000000002E-3</v>
      </c>
      <c r="E29" s="4">
        <v>7.9000000000000008E-3</v>
      </c>
      <c r="F29" s="4">
        <v>7.0000000000000001E-3</v>
      </c>
      <c r="G29" s="4">
        <v>6.0000000000000001E-3</v>
      </c>
      <c r="H29" s="14"/>
      <c r="I29" s="14"/>
      <c r="J29" s="14"/>
      <c r="K29" s="14"/>
      <c r="L29" s="40" t="s">
        <v>48</v>
      </c>
      <c r="M29" s="40"/>
    </row>
    <row r="30" spans="1:13" ht="65.25" customHeight="1" x14ac:dyDescent="0.25">
      <c r="A30" s="79"/>
      <c r="B30" s="81"/>
      <c r="C30" s="15" t="s">
        <v>49</v>
      </c>
      <c r="D30" s="18">
        <v>0.8</v>
      </c>
      <c r="E30" s="18">
        <v>0.78</v>
      </c>
      <c r="F30" s="19">
        <v>0.7</v>
      </c>
      <c r="G30" s="18">
        <v>0.68</v>
      </c>
      <c r="H30" s="14"/>
      <c r="I30" s="14"/>
      <c r="J30" s="14"/>
      <c r="K30" s="14"/>
      <c r="L30" s="40" t="s">
        <v>48</v>
      </c>
      <c r="M30" s="40"/>
    </row>
    <row r="31" spans="1:13" ht="65.25" customHeight="1" x14ac:dyDescent="0.25">
      <c r="A31" s="29" t="s">
        <v>50</v>
      </c>
      <c r="B31" s="22" t="s">
        <v>450</v>
      </c>
      <c r="C31" s="21" t="s">
        <v>451</v>
      </c>
      <c r="D31" s="23"/>
      <c r="E31" s="24" t="s">
        <v>12</v>
      </c>
      <c r="F31" s="24" t="s">
        <v>12</v>
      </c>
      <c r="G31" s="24" t="s">
        <v>12</v>
      </c>
      <c r="H31" s="24">
        <v>0.2</v>
      </c>
      <c r="I31" s="24"/>
      <c r="J31" s="24">
        <v>0.2</v>
      </c>
      <c r="K31" s="24"/>
      <c r="L31" s="25" t="s">
        <v>486</v>
      </c>
      <c r="M31" s="40" t="s">
        <v>467</v>
      </c>
    </row>
    <row r="32" spans="1:13" ht="95.25" customHeight="1" x14ac:dyDescent="0.25">
      <c r="A32" s="13" t="s">
        <v>51</v>
      </c>
      <c r="B32" s="22" t="s">
        <v>52</v>
      </c>
      <c r="C32" s="21" t="s">
        <v>53</v>
      </c>
      <c r="D32" s="23"/>
      <c r="E32" s="24" t="s">
        <v>12</v>
      </c>
      <c r="F32" s="24" t="s">
        <v>12</v>
      </c>
      <c r="G32" s="24" t="s">
        <v>12</v>
      </c>
      <c r="H32" s="24">
        <v>1500</v>
      </c>
      <c r="I32" s="24"/>
      <c r="J32" s="24">
        <v>1000</v>
      </c>
      <c r="K32" s="24">
        <v>500</v>
      </c>
      <c r="L32" s="25" t="s">
        <v>54</v>
      </c>
      <c r="M32" s="25" t="s">
        <v>467</v>
      </c>
    </row>
    <row r="33" spans="1:13" ht="89.25" x14ac:dyDescent="0.25">
      <c r="A33" s="13" t="s">
        <v>55</v>
      </c>
      <c r="B33" s="10" t="s">
        <v>56</v>
      </c>
      <c r="C33" s="21" t="s">
        <v>57</v>
      </c>
      <c r="D33" s="23"/>
      <c r="E33" s="24" t="s">
        <v>12</v>
      </c>
      <c r="F33" s="24" t="s">
        <v>12</v>
      </c>
      <c r="G33" s="24" t="s">
        <v>12</v>
      </c>
      <c r="H33" s="24">
        <v>1000</v>
      </c>
      <c r="I33" s="24" t="s">
        <v>58</v>
      </c>
      <c r="J33" s="24">
        <v>1000</v>
      </c>
      <c r="K33" s="24" t="s">
        <v>58</v>
      </c>
      <c r="L33" s="25" t="s">
        <v>59</v>
      </c>
      <c r="M33" s="25" t="s">
        <v>467</v>
      </c>
    </row>
    <row r="34" spans="1:13" ht="97.5" customHeight="1" x14ac:dyDescent="0.25">
      <c r="A34" s="29" t="s">
        <v>60</v>
      </c>
      <c r="B34" s="22" t="s">
        <v>61</v>
      </c>
      <c r="C34" s="21" t="s">
        <v>62</v>
      </c>
      <c r="D34" s="23"/>
      <c r="E34" s="24" t="s">
        <v>12</v>
      </c>
      <c r="F34" s="24" t="s">
        <v>12</v>
      </c>
      <c r="G34" s="24" t="s">
        <v>12</v>
      </c>
      <c r="H34" s="24">
        <v>0.1</v>
      </c>
      <c r="I34" s="24"/>
      <c r="J34" s="24"/>
      <c r="K34" s="24">
        <v>0.1</v>
      </c>
      <c r="L34" s="25" t="s">
        <v>63</v>
      </c>
      <c r="M34" s="40" t="s">
        <v>467</v>
      </c>
    </row>
    <row r="35" spans="1:13" ht="61.5" customHeight="1" x14ac:dyDescent="0.25">
      <c r="A35" s="29" t="s">
        <v>64</v>
      </c>
      <c r="B35" s="26" t="s">
        <v>65</v>
      </c>
      <c r="C35" s="10" t="s">
        <v>66</v>
      </c>
      <c r="D35" s="65"/>
      <c r="E35" s="24" t="s">
        <v>58</v>
      </c>
      <c r="F35" s="24" t="s">
        <v>12</v>
      </c>
      <c r="G35" s="24" t="s">
        <v>12</v>
      </c>
      <c r="H35" s="24">
        <v>200</v>
      </c>
      <c r="I35" s="24"/>
      <c r="J35" s="24"/>
      <c r="K35" s="24">
        <v>200</v>
      </c>
      <c r="L35" s="25" t="s">
        <v>67</v>
      </c>
      <c r="M35" s="40" t="s">
        <v>467</v>
      </c>
    </row>
    <row r="36" spans="1:13" ht="130.5" customHeight="1" x14ac:dyDescent="0.25">
      <c r="A36" s="29" t="s">
        <v>68</v>
      </c>
      <c r="B36" s="26" t="s">
        <v>69</v>
      </c>
      <c r="C36" s="30" t="s">
        <v>70</v>
      </c>
      <c r="D36" s="23"/>
      <c r="E36" s="24" t="s">
        <v>12</v>
      </c>
      <c r="F36" s="24" t="s">
        <v>12</v>
      </c>
      <c r="G36" s="24" t="s">
        <v>12</v>
      </c>
      <c r="H36" s="24">
        <v>10</v>
      </c>
      <c r="I36" s="24"/>
      <c r="J36" s="24">
        <v>10</v>
      </c>
      <c r="K36" s="24"/>
      <c r="L36" s="25" t="s">
        <v>71</v>
      </c>
      <c r="M36" s="40" t="s">
        <v>467</v>
      </c>
    </row>
    <row r="37" spans="1:13" ht="55.5" customHeight="1" x14ac:dyDescent="0.25">
      <c r="A37" s="29" t="s">
        <v>72</v>
      </c>
      <c r="B37" s="26" t="s">
        <v>73</v>
      </c>
      <c r="C37" s="66" t="s">
        <v>74</v>
      </c>
      <c r="D37" s="23"/>
      <c r="E37" s="24" t="s">
        <v>12</v>
      </c>
      <c r="F37" s="24" t="s">
        <v>12</v>
      </c>
      <c r="G37" s="24" t="s">
        <v>12</v>
      </c>
      <c r="H37" s="24">
        <v>30</v>
      </c>
      <c r="I37" s="24"/>
      <c r="J37" s="24">
        <v>25</v>
      </c>
      <c r="K37" s="24">
        <v>5</v>
      </c>
      <c r="L37" s="25" t="s">
        <v>75</v>
      </c>
      <c r="M37" s="40" t="s">
        <v>467</v>
      </c>
    </row>
    <row r="38" spans="1:13" ht="70.5" customHeight="1" x14ac:dyDescent="0.25">
      <c r="A38" s="29" t="s">
        <v>76</v>
      </c>
      <c r="B38" s="30" t="s">
        <v>77</v>
      </c>
      <c r="C38" s="30" t="s">
        <v>78</v>
      </c>
      <c r="D38" s="27"/>
      <c r="E38" s="67" t="s">
        <v>12</v>
      </c>
      <c r="F38" s="27" t="s">
        <v>12</v>
      </c>
      <c r="G38" s="27" t="s">
        <v>12</v>
      </c>
      <c r="H38" s="27">
        <v>20</v>
      </c>
      <c r="I38" s="27"/>
      <c r="J38" s="27">
        <v>10</v>
      </c>
      <c r="K38" s="27">
        <v>10</v>
      </c>
      <c r="L38" s="25" t="s">
        <v>79</v>
      </c>
      <c r="M38" s="28" t="s">
        <v>469</v>
      </c>
    </row>
    <row r="39" spans="1:13" ht="51" x14ac:dyDescent="0.25">
      <c r="A39" s="29" t="s">
        <v>80</v>
      </c>
      <c r="B39" s="30" t="s">
        <v>81</v>
      </c>
      <c r="C39" s="30" t="s">
        <v>487</v>
      </c>
      <c r="D39" s="27"/>
      <c r="E39" s="67" t="s">
        <v>12</v>
      </c>
      <c r="F39" s="27" t="s">
        <v>12</v>
      </c>
      <c r="G39" s="27" t="s">
        <v>12</v>
      </c>
      <c r="H39" s="27">
        <v>5</v>
      </c>
      <c r="I39" s="27"/>
      <c r="J39" s="27">
        <v>4</v>
      </c>
      <c r="K39" s="27">
        <v>1</v>
      </c>
      <c r="L39" s="25" t="s">
        <v>82</v>
      </c>
      <c r="M39" s="28"/>
    </row>
    <row r="40" spans="1:13" ht="76.5" x14ac:dyDescent="0.25">
      <c r="A40" s="29" t="s">
        <v>83</v>
      </c>
      <c r="B40" s="10" t="s">
        <v>84</v>
      </c>
      <c r="C40" s="10" t="s">
        <v>85</v>
      </c>
      <c r="D40" s="27"/>
      <c r="E40" s="67" t="s">
        <v>12</v>
      </c>
      <c r="F40" s="27" t="s">
        <v>12</v>
      </c>
      <c r="G40" s="27" t="s">
        <v>12</v>
      </c>
      <c r="H40" s="27">
        <v>5</v>
      </c>
      <c r="I40" s="27"/>
      <c r="J40" s="27">
        <v>5</v>
      </c>
      <c r="K40" s="27"/>
      <c r="L40" s="25" t="s">
        <v>86</v>
      </c>
      <c r="M40" s="40" t="s">
        <v>490</v>
      </c>
    </row>
    <row r="41" spans="1:13" x14ac:dyDescent="0.25">
      <c r="A41" s="63"/>
      <c r="B41" s="15" t="s">
        <v>44</v>
      </c>
      <c r="C41" s="68"/>
      <c r="D41" s="23"/>
      <c r="E41" s="69"/>
      <c r="F41" s="69"/>
      <c r="G41" s="24"/>
      <c r="H41" s="17">
        <f>SUM(H28:H40)</f>
        <v>2770.2999999999997</v>
      </c>
      <c r="I41" s="17">
        <f>SUM(I28:I40)</f>
        <v>0</v>
      </c>
      <c r="J41" s="17">
        <f>SUM(J28:J40)</f>
        <v>2054.1999999999998</v>
      </c>
      <c r="K41" s="17">
        <f>SUM(K28:K40)</f>
        <v>716.1</v>
      </c>
      <c r="L41" s="25" t="s">
        <v>87</v>
      </c>
      <c r="M41" s="40"/>
    </row>
    <row r="42" spans="1:13" x14ac:dyDescent="0.25">
      <c r="A42" s="104" t="s">
        <v>88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6"/>
    </row>
    <row r="43" spans="1:13" ht="81" customHeight="1" x14ac:dyDescent="0.25">
      <c r="A43" s="99" t="s">
        <v>89</v>
      </c>
      <c r="B43" s="80" t="s">
        <v>420</v>
      </c>
      <c r="C43" s="6" t="s">
        <v>90</v>
      </c>
      <c r="D43" s="32">
        <v>7.5</v>
      </c>
      <c r="E43" s="33">
        <v>7.6</v>
      </c>
      <c r="F43" s="33">
        <v>7.7</v>
      </c>
      <c r="G43" s="33">
        <v>7.8</v>
      </c>
      <c r="H43" s="34" t="s">
        <v>87</v>
      </c>
      <c r="I43" s="34"/>
      <c r="J43" s="34"/>
      <c r="K43" s="34"/>
      <c r="L43" s="35" t="s">
        <v>91</v>
      </c>
      <c r="M43" s="33"/>
    </row>
    <row r="44" spans="1:13" ht="57" customHeight="1" x14ac:dyDescent="0.25">
      <c r="A44" s="107"/>
      <c r="B44" s="98"/>
      <c r="C44" s="6" t="s">
        <v>507</v>
      </c>
      <c r="D44" s="32">
        <v>110</v>
      </c>
      <c r="E44" s="32">
        <v>112</v>
      </c>
      <c r="F44" s="32">
        <v>115</v>
      </c>
      <c r="G44" s="32">
        <v>117</v>
      </c>
      <c r="H44" s="34"/>
      <c r="I44" s="34"/>
      <c r="J44" s="34"/>
      <c r="K44" s="34"/>
      <c r="L44" s="35" t="s">
        <v>91</v>
      </c>
      <c r="M44" s="33"/>
    </row>
    <row r="45" spans="1:13" ht="54.75" customHeight="1" x14ac:dyDescent="0.25">
      <c r="A45" s="107"/>
      <c r="B45" s="98"/>
      <c r="C45" s="39" t="s">
        <v>92</v>
      </c>
      <c r="D45" s="33">
        <v>80</v>
      </c>
      <c r="E45" s="33">
        <v>81</v>
      </c>
      <c r="F45" s="33">
        <v>83</v>
      </c>
      <c r="G45" s="33">
        <v>85</v>
      </c>
      <c r="H45" s="34"/>
      <c r="I45" s="34"/>
      <c r="J45" s="34"/>
      <c r="K45" s="34"/>
      <c r="L45" s="35" t="s">
        <v>91</v>
      </c>
      <c r="M45" s="33"/>
    </row>
    <row r="46" spans="1:13" ht="102.75" customHeight="1" x14ac:dyDescent="0.25">
      <c r="A46" s="107"/>
      <c r="B46" s="98"/>
      <c r="C46" s="39" t="s">
        <v>93</v>
      </c>
      <c r="D46" s="32">
        <v>40</v>
      </c>
      <c r="E46" s="32">
        <v>46</v>
      </c>
      <c r="F46" s="32">
        <v>48</v>
      </c>
      <c r="G46" s="32">
        <v>52</v>
      </c>
      <c r="H46" s="34"/>
      <c r="I46" s="34"/>
      <c r="J46" s="34"/>
      <c r="K46" s="34"/>
      <c r="L46" s="35" t="s">
        <v>94</v>
      </c>
      <c r="M46" s="33"/>
    </row>
    <row r="47" spans="1:13" ht="64.5" customHeight="1" x14ac:dyDescent="0.25">
      <c r="A47" s="107"/>
      <c r="B47" s="98"/>
      <c r="C47" s="39" t="s">
        <v>95</v>
      </c>
      <c r="D47" s="32">
        <v>10.1</v>
      </c>
      <c r="E47" s="32">
        <v>18.100000000000001</v>
      </c>
      <c r="F47" s="32">
        <v>18.8</v>
      </c>
      <c r="G47" s="32">
        <v>18.899999999999999</v>
      </c>
      <c r="H47" s="34"/>
      <c r="I47" s="34"/>
      <c r="J47" s="34"/>
      <c r="K47" s="34"/>
      <c r="L47" s="28" t="s">
        <v>96</v>
      </c>
      <c r="M47" s="33"/>
    </row>
    <row r="48" spans="1:13" ht="57" customHeight="1" x14ac:dyDescent="0.25">
      <c r="A48" s="107"/>
      <c r="B48" s="98"/>
      <c r="C48" s="39" t="s">
        <v>97</v>
      </c>
      <c r="D48" s="32">
        <v>1352</v>
      </c>
      <c r="E48" s="32">
        <v>1119</v>
      </c>
      <c r="F48" s="32">
        <v>3900</v>
      </c>
      <c r="G48" s="32">
        <v>4756</v>
      </c>
      <c r="H48" s="34"/>
      <c r="I48" s="34"/>
      <c r="J48" s="34"/>
      <c r="K48" s="34"/>
      <c r="L48" s="28" t="s">
        <v>96</v>
      </c>
      <c r="M48" s="33"/>
    </row>
    <row r="49" spans="1:13" ht="33" customHeight="1" x14ac:dyDescent="0.25">
      <c r="A49" s="100"/>
      <c r="B49" s="81"/>
      <c r="C49" s="39" t="s">
        <v>98</v>
      </c>
      <c r="D49" s="32">
        <v>2711</v>
      </c>
      <c r="E49" s="32">
        <v>2819</v>
      </c>
      <c r="F49" s="32">
        <v>3121</v>
      </c>
      <c r="G49" s="32">
        <v>2690</v>
      </c>
      <c r="H49" s="34"/>
      <c r="I49" s="34"/>
      <c r="J49" s="34"/>
      <c r="K49" s="34"/>
      <c r="L49" s="28" t="s">
        <v>96</v>
      </c>
      <c r="M49" s="33"/>
    </row>
    <row r="50" spans="1:13" ht="66" customHeight="1" x14ac:dyDescent="0.25">
      <c r="A50" s="29" t="s">
        <v>99</v>
      </c>
      <c r="B50" s="21" t="s">
        <v>100</v>
      </c>
      <c r="C50" s="11" t="s">
        <v>492</v>
      </c>
      <c r="D50" s="37"/>
      <c r="E50" s="37" t="s">
        <v>12</v>
      </c>
      <c r="F50" s="37" t="s">
        <v>12</v>
      </c>
      <c r="G50" s="37" t="s">
        <v>12</v>
      </c>
      <c r="H50" s="37">
        <v>3</v>
      </c>
      <c r="I50" s="37"/>
      <c r="J50" s="37"/>
      <c r="K50" s="37">
        <v>3</v>
      </c>
      <c r="L50" s="35" t="s">
        <v>101</v>
      </c>
      <c r="M50" s="28" t="s">
        <v>495</v>
      </c>
    </row>
    <row r="51" spans="1:13" ht="102" x14ac:dyDescent="0.25">
      <c r="A51" s="13" t="s">
        <v>102</v>
      </c>
      <c r="B51" s="21" t="s">
        <v>434</v>
      </c>
      <c r="C51" s="11" t="s">
        <v>103</v>
      </c>
      <c r="D51" s="37"/>
      <c r="E51" s="37" t="s">
        <v>12</v>
      </c>
      <c r="F51" s="37" t="s">
        <v>12</v>
      </c>
      <c r="G51" s="37" t="s">
        <v>12</v>
      </c>
      <c r="H51" s="37">
        <v>0.5</v>
      </c>
      <c r="I51" s="70"/>
      <c r="J51" s="37" t="s">
        <v>104</v>
      </c>
      <c r="K51" s="70"/>
      <c r="L51" s="28" t="s">
        <v>435</v>
      </c>
      <c r="M51" s="35" t="s">
        <v>470</v>
      </c>
    </row>
    <row r="52" spans="1:13" ht="38.25" x14ac:dyDescent="0.25">
      <c r="A52" s="29" t="s">
        <v>105</v>
      </c>
      <c r="B52" s="21" t="s">
        <v>106</v>
      </c>
      <c r="C52" s="36" t="s">
        <v>107</v>
      </c>
      <c r="D52" s="37"/>
      <c r="E52" s="37" t="s">
        <v>12</v>
      </c>
      <c r="F52" s="37" t="s">
        <v>12</v>
      </c>
      <c r="G52" s="37" t="s">
        <v>12</v>
      </c>
      <c r="H52" s="37">
        <v>10</v>
      </c>
      <c r="I52" s="37"/>
      <c r="J52" s="37">
        <v>8</v>
      </c>
      <c r="K52" s="37">
        <v>2</v>
      </c>
      <c r="L52" s="35" t="s">
        <v>108</v>
      </c>
      <c r="M52" s="35" t="s">
        <v>474</v>
      </c>
    </row>
    <row r="53" spans="1:13" ht="76.5" x14ac:dyDescent="0.25">
      <c r="A53" s="13" t="s">
        <v>109</v>
      </c>
      <c r="B53" s="21" t="s">
        <v>110</v>
      </c>
      <c r="C53" s="11" t="s">
        <v>111</v>
      </c>
      <c r="D53" s="37"/>
      <c r="E53" s="37" t="s">
        <v>12</v>
      </c>
      <c r="F53" s="37" t="s">
        <v>12</v>
      </c>
      <c r="G53" s="37" t="s">
        <v>12</v>
      </c>
      <c r="H53" s="37">
        <v>2.9</v>
      </c>
      <c r="I53" s="37"/>
      <c r="J53" s="37">
        <v>2.9</v>
      </c>
      <c r="K53" s="37"/>
      <c r="L53" s="35" t="s">
        <v>112</v>
      </c>
      <c r="M53" s="35" t="s">
        <v>471</v>
      </c>
    </row>
    <row r="54" spans="1:13" ht="76.5" x14ac:dyDescent="0.25">
      <c r="A54" s="13" t="s">
        <v>113</v>
      </c>
      <c r="B54" s="10" t="s">
        <v>114</v>
      </c>
      <c r="C54" s="11" t="s">
        <v>115</v>
      </c>
      <c r="D54" s="37"/>
      <c r="E54" s="37" t="s">
        <v>12</v>
      </c>
      <c r="F54" s="37" t="s">
        <v>12</v>
      </c>
      <c r="G54" s="37" t="s">
        <v>12</v>
      </c>
      <c r="H54" s="37">
        <v>25</v>
      </c>
      <c r="I54" s="37"/>
      <c r="J54" s="37">
        <v>10</v>
      </c>
      <c r="K54" s="37">
        <v>15</v>
      </c>
      <c r="L54" s="35" t="s">
        <v>116</v>
      </c>
      <c r="M54" s="35" t="s">
        <v>472</v>
      </c>
    </row>
    <row r="55" spans="1:13" ht="51" customHeight="1" x14ac:dyDescent="0.25">
      <c r="A55" s="13" t="s">
        <v>117</v>
      </c>
      <c r="B55" s="10" t="s">
        <v>118</v>
      </c>
      <c r="C55" s="36" t="s">
        <v>119</v>
      </c>
      <c r="D55" s="37"/>
      <c r="E55" s="37" t="s">
        <v>12</v>
      </c>
      <c r="F55" s="37" t="s">
        <v>12</v>
      </c>
      <c r="G55" s="37" t="s">
        <v>12</v>
      </c>
      <c r="H55" s="37">
        <v>150</v>
      </c>
      <c r="I55" s="37"/>
      <c r="J55" s="37">
        <v>50</v>
      </c>
      <c r="K55" s="37">
        <v>100</v>
      </c>
      <c r="L55" s="35" t="s">
        <v>120</v>
      </c>
      <c r="M55" s="35" t="s">
        <v>475</v>
      </c>
    </row>
    <row r="56" spans="1:13" ht="80.25" customHeight="1" x14ac:dyDescent="0.25">
      <c r="A56" s="13" t="s">
        <v>121</v>
      </c>
      <c r="B56" s="10" t="s">
        <v>422</v>
      </c>
      <c r="C56" s="11" t="s">
        <v>421</v>
      </c>
      <c r="D56" s="37"/>
      <c r="E56" s="37" t="s">
        <v>12</v>
      </c>
      <c r="F56" s="37" t="s">
        <v>12</v>
      </c>
      <c r="G56" s="37" t="s">
        <v>12</v>
      </c>
      <c r="H56" s="37">
        <v>375</v>
      </c>
      <c r="I56" s="37"/>
      <c r="J56" s="37">
        <v>195</v>
      </c>
      <c r="K56" s="37">
        <v>180</v>
      </c>
      <c r="L56" s="35" t="s">
        <v>122</v>
      </c>
      <c r="M56" s="35" t="s">
        <v>476</v>
      </c>
    </row>
    <row r="57" spans="1:13" ht="67.5" customHeight="1" x14ac:dyDescent="0.25">
      <c r="A57" s="13" t="s">
        <v>123</v>
      </c>
      <c r="B57" s="10" t="s">
        <v>124</v>
      </c>
      <c r="C57" s="10" t="s">
        <v>125</v>
      </c>
      <c r="D57" s="37"/>
      <c r="E57" s="37" t="s">
        <v>12</v>
      </c>
      <c r="F57" s="37" t="s">
        <v>12</v>
      </c>
      <c r="G57" s="37" t="s">
        <v>12</v>
      </c>
      <c r="H57" s="37">
        <v>2</v>
      </c>
      <c r="I57" s="37">
        <v>1</v>
      </c>
      <c r="J57" s="37"/>
      <c r="K57" s="37">
        <v>1</v>
      </c>
      <c r="L57" s="35" t="s">
        <v>122</v>
      </c>
      <c r="M57" s="35"/>
    </row>
    <row r="58" spans="1:13" ht="102.75" customHeight="1" x14ac:dyDescent="0.25">
      <c r="A58" s="13" t="s">
        <v>126</v>
      </c>
      <c r="B58" s="10" t="s">
        <v>127</v>
      </c>
      <c r="C58" s="10" t="s">
        <v>128</v>
      </c>
      <c r="D58" s="37"/>
      <c r="E58" s="37" t="s">
        <v>12</v>
      </c>
      <c r="F58" s="37" t="s">
        <v>12</v>
      </c>
      <c r="G58" s="37" t="s">
        <v>12</v>
      </c>
      <c r="H58" s="37">
        <v>3</v>
      </c>
      <c r="I58" s="37"/>
      <c r="J58" s="37">
        <v>2</v>
      </c>
      <c r="K58" s="37">
        <v>1</v>
      </c>
      <c r="L58" s="35" t="s">
        <v>129</v>
      </c>
      <c r="M58" s="35"/>
    </row>
    <row r="59" spans="1:13" ht="80.25" customHeight="1" x14ac:dyDescent="0.25">
      <c r="A59" s="13" t="s">
        <v>130</v>
      </c>
      <c r="B59" s="10" t="s">
        <v>131</v>
      </c>
      <c r="C59" s="10" t="s">
        <v>442</v>
      </c>
      <c r="D59" s="37"/>
      <c r="E59" s="37" t="s">
        <v>58</v>
      </c>
      <c r="F59" s="37" t="s">
        <v>12</v>
      </c>
      <c r="G59" s="37" t="s">
        <v>12</v>
      </c>
      <c r="H59" s="37">
        <v>5</v>
      </c>
      <c r="I59" s="37"/>
      <c r="J59" s="37">
        <v>5</v>
      </c>
      <c r="K59" s="37"/>
      <c r="L59" s="35" t="s">
        <v>132</v>
      </c>
      <c r="M59" s="35"/>
    </row>
    <row r="60" spans="1:13" ht="22.5" customHeight="1" x14ac:dyDescent="0.25">
      <c r="A60" s="63"/>
      <c r="B60" s="15" t="s">
        <v>44</v>
      </c>
      <c r="C60" s="64"/>
      <c r="D60" s="27"/>
      <c r="E60" s="27"/>
      <c r="F60" s="27"/>
      <c r="G60" s="27"/>
      <c r="H60" s="38">
        <f>SUM(H43:H59)</f>
        <v>576.4</v>
      </c>
      <c r="I60" s="38">
        <f>SUM(I43:I59)</f>
        <v>1</v>
      </c>
      <c r="J60" s="38">
        <f>SUM(J43:J59)</f>
        <v>272.89999999999998</v>
      </c>
      <c r="K60" s="38">
        <f>SUM(K43:K59)</f>
        <v>302</v>
      </c>
      <c r="L60" s="28" t="s">
        <v>87</v>
      </c>
      <c r="M60" s="28"/>
    </row>
    <row r="61" spans="1:13" x14ac:dyDescent="0.25">
      <c r="A61" s="92" t="s">
        <v>133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4"/>
    </row>
    <row r="62" spans="1:13" ht="89.25" x14ac:dyDescent="0.25">
      <c r="A62" s="95" t="s">
        <v>134</v>
      </c>
      <c r="B62" s="80" t="s">
        <v>135</v>
      </c>
      <c r="C62" s="39" t="s">
        <v>136</v>
      </c>
      <c r="D62" s="18">
        <v>182</v>
      </c>
      <c r="E62" s="18">
        <v>145</v>
      </c>
      <c r="F62" s="18">
        <v>130</v>
      </c>
      <c r="G62" s="18">
        <v>115</v>
      </c>
      <c r="H62" s="18"/>
      <c r="I62" s="6"/>
      <c r="J62" s="6"/>
      <c r="K62" s="6"/>
      <c r="L62" s="40" t="s">
        <v>137</v>
      </c>
      <c r="M62" s="6"/>
    </row>
    <row r="63" spans="1:13" ht="25.5" x14ac:dyDescent="0.25">
      <c r="A63" s="97"/>
      <c r="B63" s="81"/>
      <c r="C63" s="39" t="s">
        <v>423</v>
      </c>
      <c r="D63" s="18">
        <v>18000</v>
      </c>
      <c r="E63" s="18">
        <v>20000</v>
      </c>
      <c r="F63" s="18">
        <v>22000</v>
      </c>
      <c r="G63" s="18">
        <v>25000</v>
      </c>
      <c r="H63" s="18"/>
      <c r="I63" s="6"/>
      <c r="J63" s="6"/>
      <c r="K63" s="6"/>
      <c r="L63" s="40" t="s">
        <v>138</v>
      </c>
      <c r="M63" s="6"/>
    </row>
    <row r="64" spans="1:13" ht="81.75" customHeight="1" x14ac:dyDescent="0.25">
      <c r="A64" s="29" t="s">
        <v>139</v>
      </c>
      <c r="B64" s="10" t="s">
        <v>140</v>
      </c>
      <c r="C64" s="11" t="s">
        <v>141</v>
      </c>
      <c r="D64" s="23"/>
      <c r="E64" s="24" t="s">
        <v>12</v>
      </c>
      <c r="F64" s="24" t="s">
        <v>12</v>
      </c>
      <c r="G64" s="24" t="s">
        <v>12</v>
      </c>
      <c r="H64" s="24">
        <v>1</v>
      </c>
      <c r="I64" s="69"/>
      <c r="J64" s="24">
        <v>1</v>
      </c>
      <c r="K64" s="24"/>
      <c r="L64" s="12" t="s">
        <v>142</v>
      </c>
      <c r="M64" s="23"/>
    </row>
    <row r="65" spans="1:13" ht="83.25" customHeight="1" x14ac:dyDescent="0.25">
      <c r="A65" s="29" t="s">
        <v>143</v>
      </c>
      <c r="B65" s="30" t="s">
        <v>452</v>
      </c>
      <c r="C65" s="11" t="s">
        <v>443</v>
      </c>
      <c r="D65" s="23"/>
      <c r="E65" s="24" t="s">
        <v>12</v>
      </c>
      <c r="F65" s="24" t="s">
        <v>12</v>
      </c>
      <c r="G65" s="24" t="s">
        <v>12</v>
      </c>
      <c r="H65" s="24">
        <v>40</v>
      </c>
      <c r="I65" s="69"/>
      <c r="J65" s="24"/>
      <c r="K65" s="24">
        <v>40</v>
      </c>
      <c r="L65" s="40" t="s">
        <v>144</v>
      </c>
      <c r="M65" s="23"/>
    </row>
    <row r="66" spans="1:13" ht="64.5" customHeight="1" x14ac:dyDescent="0.25">
      <c r="A66" s="29" t="s">
        <v>145</v>
      </c>
      <c r="B66" s="30" t="s">
        <v>146</v>
      </c>
      <c r="C66" s="30" t="s">
        <v>147</v>
      </c>
      <c r="D66" s="23"/>
      <c r="E66" s="24" t="s">
        <v>12</v>
      </c>
      <c r="F66" s="24" t="s">
        <v>12</v>
      </c>
      <c r="G66" s="24" t="s">
        <v>12</v>
      </c>
      <c r="H66" s="41">
        <v>12</v>
      </c>
      <c r="I66" s="42">
        <v>0.5</v>
      </c>
      <c r="J66" s="41">
        <v>7.5</v>
      </c>
      <c r="K66" s="41">
        <v>4</v>
      </c>
      <c r="L66" s="40" t="s">
        <v>148</v>
      </c>
      <c r="M66" s="24" t="s">
        <v>463</v>
      </c>
    </row>
    <row r="67" spans="1:13" ht="103.5" customHeight="1" x14ac:dyDescent="0.25">
      <c r="A67" s="29" t="s">
        <v>149</v>
      </c>
      <c r="B67" s="30" t="s">
        <v>150</v>
      </c>
      <c r="C67" s="30" t="s">
        <v>151</v>
      </c>
      <c r="D67" s="23"/>
      <c r="E67" s="24" t="s">
        <v>12</v>
      </c>
      <c r="F67" s="24" t="s">
        <v>12</v>
      </c>
      <c r="G67" s="24" t="s">
        <v>12</v>
      </c>
      <c r="H67" s="41">
        <v>0.5</v>
      </c>
      <c r="I67" s="42"/>
      <c r="J67" s="41">
        <v>0.4</v>
      </c>
      <c r="K67" s="41">
        <v>0.1</v>
      </c>
      <c r="L67" s="40" t="s">
        <v>144</v>
      </c>
      <c r="M67" s="24"/>
    </row>
    <row r="68" spans="1:13" ht="67.5" customHeight="1" x14ac:dyDescent="0.25">
      <c r="A68" s="29" t="s">
        <v>152</v>
      </c>
      <c r="B68" s="30" t="s">
        <v>153</v>
      </c>
      <c r="C68" s="26" t="s">
        <v>154</v>
      </c>
      <c r="D68" s="23"/>
      <c r="E68" s="24" t="s">
        <v>12</v>
      </c>
      <c r="F68" s="24" t="s">
        <v>12</v>
      </c>
      <c r="G68" s="24" t="s">
        <v>12</v>
      </c>
      <c r="H68" s="24">
        <v>2.4</v>
      </c>
      <c r="I68" s="24">
        <v>0.5</v>
      </c>
      <c r="J68" s="24">
        <v>1.5</v>
      </c>
      <c r="K68" s="24">
        <v>0.4</v>
      </c>
      <c r="L68" s="40" t="s">
        <v>144</v>
      </c>
      <c r="M68" s="24"/>
    </row>
    <row r="69" spans="1:13" ht="69" customHeight="1" x14ac:dyDescent="0.25">
      <c r="A69" s="29" t="s">
        <v>155</v>
      </c>
      <c r="B69" s="30" t="s">
        <v>156</v>
      </c>
      <c r="C69" s="26" t="s">
        <v>444</v>
      </c>
      <c r="D69" s="24"/>
      <c r="E69" s="24" t="s">
        <v>12</v>
      </c>
      <c r="F69" s="24" t="s">
        <v>12</v>
      </c>
      <c r="G69" s="24" t="s">
        <v>12</v>
      </c>
      <c r="H69" s="24">
        <v>25</v>
      </c>
      <c r="I69" s="24"/>
      <c r="J69" s="24"/>
      <c r="K69" s="24">
        <v>25</v>
      </c>
      <c r="L69" s="40" t="s">
        <v>157</v>
      </c>
      <c r="M69" s="24"/>
    </row>
    <row r="70" spans="1:13" ht="84.75" customHeight="1" x14ac:dyDescent="0.25">
      <c r="A70" s="29" t="s">
        <v>158</v>
      </c>
      <c r="B70" s="10" t="s">
        <v>159</v>
      </c>
      <c r="C70" s="26" t="s">
        <v>160</v>
      </c>
      <c r="D70" s="23"/>
      <c r="E70" s="24" t="s">
        <v>12</v>
      </c>
      <c r="F70" s="24" t="s">
        <v>12</v>
      </c>
      <c r="G70" s="24" t="s">
        <v>12</v>
      </c>
      <c r="H70" s="24">
        <v>1300</v>
      </c>
      <c r="I70" s="43"/>
      <c r="J70" s="24">
        <v>1300</v>
      </c>
      <c r="K70" s="24"/>
      <c r="L70" s="40" t="s">
        <v>161</v>
      </c>
      <c r="M70" s="23"/>
    </row>
    <row r="71" spans="1:13" ht="53.25" customHeight="1" x14ac:dyDescent="0.25">
      <c r="A71" s="13" t="s">
        <v>162</v>
      </c>
      <c r="B71" s="26" t="s">
        <v>163</v>
      </c>
      <c r="C71" s="26" t="s">
        <v>164</v>
      </c>
      <c r="D71" s="23"/>
      <c r="E71" s="24" t="s">
        <v>12</v>
      </c>
      <c r="F71" s="24" t="s">
        <v>12</v>
      </c>
      <c r="G71" s="24" t="s">
        <v>12</v>
      </c>
      <c r="H71" s="24">
        <v>1.4</v>
      </c>
      <c r="I71" s="24"/>
      <c r="J71" s="24">
        <v>1</v>
      </c>
      <c r="K71" s="24">
        <v>0.4</v>
      </c>
      <c r="L71" s="40" t="s">
        <v>144</v>
      </c>
      <c r="M71" s="14"/>
    </row>
    <row r="72" spans="1:13" ht="78" customHeight="1" x14ac:dyDescent="0.25">
      <c r="A72" s="13" t="s">
        <v>165</v>
      </c>
      <c r="B72" s="26" t="s">
        <v>166</v>
      </c>
      <c r="C72" s="26" t="s">
        <v>167</v>
      </c>
      <c r="D72" s="23"/>
      <c r="E72" s="24" t="s">
        <v>58</v>
      </c>
      <c r="F72" s="24" t="s">
        <v>58</v>
      </c>
      <c r="G72" s="24" t="s">
        <v>12</v>
      </c>
      <c r="H72" s="24">
        <v>15</v>
      </c>
      <c r="I72" s="24"/>
      <c r="J72" s="24"/>
      <c r="K72" s="24">
        <v>15</v>
      </c>
      <c r="L72" s="40" t="s">
        <v>168</v>
      </c>
      <c r="M72" s="14"/>
    </row>
    <row r="73" spans="1:13" ht="48.75" customHeight="1" x14ac:dyDescent="0.25">
      <c r="A73" s="13" t="s">
        <v>169</v>
      </c>
      <c r="B73" s="22" t="s">
        <v>170</v>
      </c>
      <c r="C73" s="22" t="s">
        <v>171</v>
      </c>
      <c r="D73" s="14"/>
      <c r="E73" s="24" t="s">
        <v>58</v>
      </c>
      <c r="F73" s="24" t="s">
        <v>12</v>
      </c>
      <c r="G73" s="24" t="s">
        <v>12</v>
      </c>
      <c r="H73" s="24">
        <v>10</v>
      </c>
      <c r="I73" s="24"/>
      <c r="J73" s="24">
        <v>10</v>
      </c>
      <c r="K73" s="24"/>
      <c r="L73" s="40" t="s">
        <v>172</v>
      </c>
      <c r="M73" s="14"/>
    </row>
    <row r="74" spans="1:13" ht="21.75" customHeight="1" x14ac:dyDescent="0.25">
      <c r="A74" s="63"/>
      <c r="B74" s="15" t="s">
        <v>44</v>
      </c>
      <c r="C74" s="64"/>
      <c r="D74" s="23"/>
      <c r="E74" s="24"/>
      <c r="F74" s="24"/>
      <c r="G74" s="24"/>
      <c r="H74" s="17">
        <f>SUM(H62:H73)</f>
        <v>1407.3000000000002</v>
      </c>
      <c r="I74" s="17">
        <f>SUM(I62:I73)</f>
        <v>1</v>
      </c>
      <c r="J74" s="17">
        <f>SUM(J62:J73)</f>
        <v>1321.4</v>
      </c>
      <c r="K74" s="17">
        <f>SUM(K62:K73)</f>
        <v>84.9</v>
      </c>
      <c r="L74" s="25"/>
      <c r="M74" s="23"/>
    </row>
    <row r="75" spans="1:13" ht="27" customHeight="1" x14ac:dyDescent="0.25">
      <c r="A75" s="75" t="s">
        <v>173</v>
      </c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7"/>
    </row>
    <row r="76" spans="1:13" ht="97.5" customHeight="1" x14ac:dyDescent="0.25">
      <c r="A76" s="101" t="s">
        <v>174</v>
      </c>
      <c r="B76" s="80" t="s">
        <v>175</v>
      </c>
      <c r="C76" s="39" t="s">
        <v>518</v>
      </c>
      <c r="D76" s="18">
        <v>1740</v>
      </c>
      <c r="E76" s="18">
        <v>1900</v>
      </c>
      <c r="F76" s="18">
        <v>2190</v>
      </c>
      <c r="G76" s="18">
        <v>2400</v>
      </c>
      <c r="H76" s="39"/>
      <c r="I76" s="39"/>
      <c r="J76" s="39"/>
      <c r="K76" s="39"/>
      <c r="L76" s="40" t="s">
        <v>176</v>
      </c>
      <c r="M76" s="39"/>
    </row>
    <row r="77" spans="1:13" ht="78" customHeight="1" x14ac:dyDescent="0.25">
      <c r="A77" s="102"/>
      <c r="B77" s="81"/>
      <c r="C77" s="39" t="s">
        <v>177</v>
      </c>
      <c r="D77" s="18"/>
      <c r="E77" s="18">
        <v>20</v>
      </c>
      <c r="F77" s="18">
        <v>30</v>
      </c>
      <c r="G77" s="18">
        <v>35</v>
      </c>
      <c r="H77" s="39"/>
      <c r="I77" s="39"/>
      <c r="J77" s="39"/>
      <c r="K77" s="39"/>
      <c r="L77" s="40" t="s">
        <v>176</v>
      </c>
      <c r="M77" s="39"/>
    </row>
    <row r="78" spans="1:13" ht="102.75" customHeight="1" x14ac:dyDescent="0.25">
      <c r="A78" s="29" t="s">
        <v>178</v>
      </c>
      <c r="B78" s="22" t="s">
        <v>424</v>
      </c>
      <c r="C78" s="11" t="s">
        <v>425</v>
      </c>
      <c r="D78" s="23"/>
      <c r="E78" s="24" t="s">
        <v>12</v>
      </c>
      <c r="F78" s="24" t="s">
        <v>12</v>
      </c>
      <c r="G78" s="24" t="s">
        <v>12</v>
      </c>
      <c r="H78" s="24">
        <v>1</v>
      </c>
      <c r="I78" s="24"/>
      <c r="J78" s="24">
        <v>1</v>
      </c>
      <c r="K78" s="24"/>
      <c r="L78" s="40" t="s">
        <v>179</v>
      </c>
      <c r="M78" s="23"/>
    </row>
    <row r="79" spans="1:13" ht="80.25" customHeight="1" x14ac:dyDescent="0.25">
      <c r="A79" s="29" t="s">
        <v>180</v>
      </c>
      <c r="B79" s="10" t="s">
        <v>181</v>
      </c>
      <c r="C79" s="22" t="s">
        <v>445</v>
      </c>
      <c r="D79" s="23"/>
      <c r="E79" s="24" t="s">
        <v>12</v>
      </c>
      <c r="F79" s="24" t="s">
        <v>12</v>
      </c>
      <c r="G79" s="24" t="s">
        <v>12</v>
      </c>
      <c r="H79" s="24">
        <v>4</v>
      </c>
      <c r="I79" s="24"/>
      <c r="J79" s="24">
        <v>4</v>
      </c>
      <c r="K79" s="24"/>
      <c r="L79" s="40" t="s">
        <v>182</v>
      </c>
      <c r="M79" s="23"/>
    </row>
    <row r="80" spans="1:13" ht="102" customHeight="1" x14ac:dyDescent="0.25">
      <c r="A80" s="29" t="s">
        <v>183</v>
      </c>
      <c r="B80" s="10" t="s">
        <v>184</v>
      </c>
      <c r="C80" s="26" t="s">
        <v>185</v>
      </c>
      <c r="D80" s="23"/>
      <c r="E80" s="24" t="s">
        <v>12</v>
      </c>
      <c r="F80" s="24" t="s">
        <v>12</v>
      </c>
      <c r="G80" s="24" t="s">
        <v>12</v>
      </c>
      <c r="H80" s="24">
        <v>5</v>
      </c>
      <c r="I80" s="24"/>
      <c r="J80" s="24">
        <v>2</v>
      </c>
      <c r="K80" s="24">
        <v>3</v>
      </c>
      <c r="L80" s="40" t="s">
        <v>186</v>
      </c>
      <c r="M80" s="23"/>
    </row>
    <row r="81" spans="1:22" ht="93.75" customHeight="1" x14ac:dyDescent="0.25">
      <c r="A81" s="29" t="s">
        <v>187</v>
      </c>
      <c r="B81" s="10" t="s">
        <v>188</v>
      </c>
      <c r="C81" s="22" t="s">
        <v>189</v>
      </c>
      <c r="D81" s="23"/>
      <c r="E81" s="24" t="s">
        <v>12</v>
      </c>
      <c r="F81" s="24" t="s">
        <v>12</v>
      </c>
      <c r="G81" s="24" t="s">
        <v>12</v>
      </c>
      <c r="H81" s="24">
        <v>1.5</v>
      </c>
      <c r="I81" s="24"/>
      <c r="J81" s="24">
        <v>0.7</v>
      </c>
      <c r="K81" s="24">
        <v>0.8</v>
      </c>
      <c r="L81" s="40" t="s">
        <v>190</v>
      </c>
      <c r="M81" s="23"/>
    </row>
    <row r="82" spans="1:22" ht="96.75" customHeight="1" x14ac:dyDescent="0.25">
      <c r="A82" s="29" t="s">
        <v>191</v>
      </c>
      <c r="B82" s="10" t="s">
        <v>192</v>
      </c>
      <c r="C82" s="26" t="s">
        <v>426</v>
      </c>
      <c r="D82" s="23"/>
      <c r="E82" s="24" t="s">
        <v>12</v>
      </c>
      <c r="F82" s="24" t="s">
        <v>12</v>
      </c>
      <c r="G82" s="24" t="s">
        <v>12</v>
      </c>
      <c r="H82" s="24">
        <v>5</v>
      </c>
      <c r="I82" s="24">
        <v>1</v>
      </c>
      <c r="J82" s="24">
        <v>2.5</v>
      </c>
      <c r="K82" s="24">
        <v>1.5</v>
      </c>
      <c r="L82" s="40" t="s">
        <v>193</v>
      </c>
      <c r="M82" s="23"/>
    </row>
    <row r="83" spans="1:22" ht="77.25" customHeight="1" x14ac:dyDescent="0.25">
      <c r="A83" s="29" t="s">
        <v>194</v>
      </c>
      <c r="B83" s="10" t="s">
        <v>195</v>
      </c>
      <c r="C83" s="22" t="s">
        <v>196</v>
      </c>
      <c r="D83" s="24"/>
      <c r="E83" s="24" t="s">
        <v>12</v>
      </c>
      <c r="F83" s="24" t="s">
        <v>12</v>
      </c>
      <c r="G83" s="24" t="s">
        <v>12</v>
      </c>
      <c r="H83" s="24">
        <v>20</v>
      </c>
      <c r="I83" s="24">
        <v>1</v>
      </c>
      <c r="J83" s="24">
        <v>9</v>
      </c>
      <c r="K83" s="24">
        <v>10</v>
      </c>
      <c r="L83" s="40" t="s">
        <v>197</v>
      </c>
      <c r="M83" s="23"/>
    </row>
    <row r="84" spans="1:22" ht="78" customHeight="1" x14ac:dyDescent="0.25">
      <c r="A84" s="29" t="s">
        <v>198</v>
      </c>
      <c r="B84" s="10" t="s">
        <v>199</v>
      </c>
      <c r="C84" s="22" t="s">
        <v>200</v>
      </c>
      <c r="D84" s="14"/>
      <c r="E84" s="12" t="s">
        <v>12</v>
      </c>
      <c r="F84" s="12" t="s">
        <v>12</v>
      </c>
      <c r="G84" s="12" t="s">
        <v>12</v>
      </c>
      <c r="H84" s="12">
        <v>5</v>
      </c>
      <c r="I84" s="12"/>
      <c r="J84" s="12">
        <v>5</v>
      </c>
      <c r="K84" s="12"/>
      <c r="L84" s="40" t="s">
        <v>201</v>
      </c>
      <c r="M84" s="23"/>
    </row>
    <row r="85" spans="1:22" ht="78" customHeight="1" x14ac:dyDescent="0.25">
      <c r="A85" s="29" t="s">
        <v>202</v>
      </c>
      <c r="B85" s="10" t="s">
        <v>203</v>
      </c>
      <c r="C85" s="55" t="s">
        <v>204</v>
      </c>
      <c r="D85" s="23"/>
      <c r="E85" s="24" t="s">
        <v>12</v>
      </c>
      <c r="F85" s="24" t="s">
        <v>12</v>
      </c>
      <c r="G85" s="24" t="s">
        <v>12</v>
      </c>
      <c r="H85" s="24">
        <v>60</v>
      </c>
      <c r="I85" s="24"/>
      <c r="J85" s="24">
        <v>50</v>
      </c>
      <c r="K85" s="24">
        <v>10</v>
      </c>
      <c r="L85" s="40" t="s">
        <v>205</v>
      </c>
      <c r="M85" s="25" t="s">
        <v>462</v>
      </c>
    </row>
    <row r="86" spans="1:22" ht="66.75" customHeight="1" x14ac:dyDescent="0.25">
      <c r="A86" s="29" t="s">
        <v>206</v>
      </c>
      <c r="B86" s="10" t="s">
        <v>207</v>
      </c>
      <c r="C86" s="10" t="s">
        <v>208</v>
      </c>
      <c r="D86" s="23"/>
      <c r="E86" s="24" t="s">
        <v>12</v>
      </c>
      <c r="F86" s="24" t="s">
        <v>12</v>
      </c>
      <c r="G86" s="24" t="s">
        <v>12</v>
      </c>
      <c r="H86" s="24">
        <v>0.5</v>
      </c>
      <c r="I86" s="24">
        <v>0.5</v>
      </c>
      <c r="J86" s="24"/>
      <c r="K86" s="24"/>
      <c r="L86" s="40" t="s">
        <v>209</v>
      </c>
      <c r="M86" s="25"/>
    </row>
    <row r="87" spans="1:22" ht="55.5" customHeight="1" x14ac:dyDescent="0.25">
      <c r="A87" s="29" t="s">
        <v>210</v>
      </c>
      <c r="B87" s="10" t="s">
        <v>211</v>
      </c>
      <c r="C87" s="10" t="s">
        <v>212</v>
      </c>
      <c r="D87" s="23"/>
      <c r="E87" s="24" t="s">
        <v>12</v>
      </c>
      <c r="F87" s="24" t="s">
        <v>12</v>
      </c>
      <c r="G87" s="24" t="s">
        <v>12</v>
      </c>
      <c r="H87" s="24">
        <v>1</v>
      </c>
      <c r="I87" s="24"/>
      <c r="J87" s="24">
        <v>1</v>
      </c>
      <c r="K87" s="24"/>
      <c r="L87" s="40" t="s">
        <v>213</v>
      </c>
      <c r="M87" s="25" t="s">
        <v>462</v>
      </c>
    </row>
    <row r="88" spans="1:22" ht="18" customHeight="1" x14ac:dyDescent="0.25">
      <c r="A88" s="63"/>
      <c r="B88" s="15" t="s">
        <v>44</v>
      </c>
      <c r="C88" s="64"/>
      <c r="D88" s="23"/>
      <c r="E88" s="24"/>
      <c r="F88" s="24"/>
      <c r="G88" s="24"/>
      <c r="H88" s="17">
        <f>SUM(H76:H87)</f>
        <v>103</v>
      </c>
      <c r="I88" s="17">
        <f>SUM(I76:I87)</f>
        <v>2.5</v>
      </c>
      <c r="J88" s="17">
        <f>SUM(J76:J87)</f>
        <v>75.2</v>
      </c>
      <c r="K88" s="16">
        <f>SUM(K76:K87)</f>
        <v>25.3</v>
      </c>
      <c r="L88" s="25" t="s">
        <v>87</v>
      </c>
      <c r="M88" s="23"/>
    </row>
    <row r="89" spans="1:22" ht="23.25" customHeight="1" x14ac:dyDescent="0.25">
      <c r="A89" s="75" t="s">
        <v>214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</row>
    <row r="90" spans="1:22" s="45" customFormat="1" ht="105" customHeight="1" x14ac:dyDescent="0.2">
      <c r="A90" s="99" t="s">
        <v>215</v>
      </c>
      <c r="B90" s="80" t="s">
        <v>453</v>
      </c>
      <c r="C90" s="39" t="s">
        <v>517</v>
      </c>
      <c r="D90" s="18"/>
      <c r="E90" s="18">
        <v>10</v>
      </c>
      <c r="F90" s="18">
        <v>15</v>
      </c>
      <c r="G90" s="18">
        <v>20</v>
      </c>
      <c r="H90" s="39"/>
      <c r="I90" s="39"/>
      <c r="J90" s="39"/>
      <c r="K90" s="39"/>
      <c r="L90" s="40" t="s">
        <v>216</v>
      </c>
      <c r="M90" s="39"/>
      <c r="N90" s="44"/>
      <c r="O90" s="44"/>
      <c r="P90" s="44"/>
      <c r="Q90" s="44"/>
      <c r="R90" s="44"/>
      <c r="S90" s="44"/>
      <c r="T90" s="44"/>
      <c r="U90" s="44"/>
      <c r="V90" s="44"/>
    </row>
    <row r="91" spans="1:22" ht="63.75" x14ac:dyDescent="0.25">
      <c r="A91" s="100"/>
      <c r="B91" s="81"/>
      <c r="C91" s="39" t="s">
        <v>516</v>
      </c>
      <c r="D91" s="18"/>
      <c r="E91" s="18">
        <v>5</v>
      </c>
      <c r="F91" s="18">
        <v>10</v>
      </c>
      <c r="G91" s="18">
        <v>15</v>
      </c>
      <c r="H91" s="39"/>
      <c r="I91" s="39"/>
      <c r="J91" s="39"/>
      <c r="K91" s="39"/>
      <c r="L91" s="40" t="s">
        <v>217</v>
      </c>
      <c r="M91" s="39"/>
    </row>
    <row r="92" spans="1:22" ht="66.75" customHeight="1" x14ac:dyDescent="0.25">
      <c r="A92" s="29" t="s">
        <v>218</v>
      </c>
      <c r="B92" s="26" t="s">
        <v>219</v>
      </c>
      <c r="C92" s="11" t="s">
        <v>220</v>
      </c>
      <c r="D92" s="23"/>
      <c r="E92" s="24" t="s">
        <v>12</v>
      </c>
      <c r="F92" s="24" t="s">
        <v>12</v>
      </c>
      <c r="G92" s="24" t="s">
        <v>12</v>
      </c>
      <c r="H92" s="24">
        <v>5</v>
      </c>
      <c r="I92" s="24">
        <v>1</v>
      </c>
      <c r="J92" s="24">
        <v>3</v>
      </c>
      <c r="K92" s="24">
        <v>1</v>
      </c>
      <c r="L92" s="40" t="s">
        <v>221</v>
      </c>
      <c r="M92" s="40"/>
    </row>
    <row r="93" spans="1:22" ht="78.75" customHeight="1" x14ac:dyDescent="0.25">
      <c r="A93" s="29" t="s">
        <v>222</v>
      </c>
      <c r="B93" s="30" t="s">
        <v>223</v>
      </c>
      <c r="C93" s="10" t="s">
        <v>224</v>
      </c>
      <c r="D93" s="23"/>
      <c r="E93" s="24" t="s">
        <v>12</v>
      </c>
      <c r="F93" s="24" t="s">
        <v>12</v>
      </c>
      <c r="G93" s="24" t="s">
        <v>12</v>
      </c>
      <c r="H93" s="24">
        <v>10</v>
      </c>
      <c r="I93" s="24"/>
      <c r="J93" s="24">
        <v>5</v>
      </c>
      <c r="K93" s="24">
        <v>5</v>
      </c>
      <c r="L93" s="40" t="s">
        <v>225</v>
      </c>
      <c r="M93" s="40" t="s">
        <v>464</v>
      </c>
    </row>
    <row r="94" spans="1:22" ht="93" customHeight="1" x14ac:dyDescent="0.25">
      <c r="A94" s="29" t="s">
        <v>226</v>
      </c>
      <c r="B94" s="30" t="s">
        <v>227</v>
      </c>
      <c r="C94" s="46" t="s">
        <v>427</v>
      </c>
      <c r="D94" s="23"/>
      <c r="E94" s="24" t="s">
        <v>12</v>
      </c>
      <c r="F94" s="24" t="s">
        <v>12</v>
      </c>
      <c r="G94" s="24" t="s">
        <v>12</v>
      </c>
      <c r="H94" s="24">
        <v>50</v>
      </c>
      <c r="I94" s="24"/>
      <c r="J94" s="24">
        <v>40</v>
      </c>
      <c r="K94" s="24">
        <v>10</v>
      </c>
      <c r="L94" s="40" t="s">
        <v>228</v>
      </c>
      <c r="M94" s="40"/>
    </row>
    <row r="95" spans="1:22" ht="104.25" customHeight="1" x14ac:dyDescent="0.25">
      <c r="A95" s="29" t="s">
        <v>229</v>
      </c>
      <c r="B95" s="10" t="s">
        <v>429</v>
      </c>
      <c r="C95" s="22" t="s">
        <v>428</v>
      </c>
      <c r="D95" s="23"/>
      <c r="E95" s="24" t="s">
        <v>12</v>
      </c>
      <c r="F95" s="24" t="s">
        <v>12</v>
      </c>
      <c r="G95" s="24" t="s">
        <v>12</v>
      </c>
      <c r="H95" s="24">
        <v>6</v>
      </c>
      <c r="I95" s="24"/>
      <c r="J95" s="24">
        <v>5</v>
      </c>
      <c r="K95" s="24">
        <v>1</v>
      </c>
      <c r="L95" s="40" t="s">
        <v>230</v>
      </c>
      <c r="M95" s="40"/>
    </row>
    <row r="96" spans="1:22" ht="69" customHeight="1" x14ac:dyDescent="0.25">
      <c r="A96" s="29" t="s">
        <v>231</v>
      </c>
      <c r="B96" s="30" t="s">
        <v>232</v>
      </c>
      <c r="C96" s="55" t="s">
        <v>446</v>
      </c>
      <c r="D96" s="23"/>
      <c r="E96" s="24" t="s">
        <v>12</v>
      </c>
      <c r="F96" s="24" t="s">
        <v>12</v>
      </c>
      <c r="G96" s="24" t="s">
        <v>12</v>
      </c>
      <c r="H96" s="24">
        <v>50</v>
      </c>
      <c r="I96" s="24"/>
      <c r="J96" s="24">
        <v>35</v>
      </c>
      <c r="K96" s="24">
        <v>15</v>
      </c>
      <c r="L96" s="40" t="s">
        <v>233</v>
      </c>
      <c r="M96" s="40" t="s">
        <v>465</v>
      </c>
    </row>
    <row r="97" spans="1:13" ht="51.75" customHeight="1" x14ac:dyDescent="0.25">
      <c r="A97" s="13" t="s">
        <v>234</v>
      </c>
      <c r="B97" s="22" t="s">
        <v>235</v>
      </c>
      <c r="C97" s="10" t="s">
        <v>430</v>
      </c>
      <c r="D97" s="14"/>
      <c r="E97" s="12" t="s">
        <v>12</v>
      </c>
      <c r="F97" s="12" t="s">
        <v>12</v>
      </c>
      <c r="G97" s="12" t="s">
        <v>12</v>
      </c>
      <c r="H97" s="12">
        <v>10</v>
      </c>
      <c r="I97" s="12"/>
      <c r="J97" s="12">
        <v>10</v>
      </c>
      <c r="K97" s="12"/>
      <c r="L97" s="40" t="s">
        <v>236</v>
      </c>
      <c r="M97" s="40"/>
    </row>
    <row r="98" spans="1:13" ht="56.25" customHeight="1" x14ac:dyDescent="0.25">
      <c r="A98" s="13" t="s">
        <v>237</v>
      </c>
      <c r="B98" s="22" t="s">
        <v>238</v>
      </c>
      <c r="C98" s="22" t="s">
        <v>454</v>
      </c>
      <c r="D98" s="14"/>
      <c r="E98" s="12" t="s">
        <v>12</v>
      </c>
      <c r="F98" s="12" t="s">
        <v>12</v>
      </c>
      <c r="G98" s="12" t="s">
        <v>58</v>
      </c>
      <c r="H98" s="12">
        <v>0.5</v>
      </c>
      <c r="I98" s="12"/>
      <c r="J98" s="12">
        <v>0.5</v>
      </c>
      <c r="K98" s="12"/>
      <c r="L98" s="40" t="s">
        <v>236</v>
      </c>
      <c r="M98" s="40"/>
    </row>
    <row r="99" spans="1:13" ht="18.75" customHeight="1" x14ac:dyDescent="0.25">
      <c r="A99" s="63"/>
      <c r="B99" s="15" t="s">
        <v>44</v>
      </c>
      <c r="C99" s="64"/>
      <c r="D99" s="23"/>
      <c r="E99" s="24"/>
      <c r="F99" s="24"/>
      <c r="G99" s="24"/>
      <c r="H99" s="17">
        <f>SUM(H90:H98)</f>
        <v>131.5</v>
      </c>
      <c r="I99" s="17">
        <f>SUM(I90:I98)</f>
        <v>1</v>
      </c>
      <c r="J99" s="16">
        <f>SUM(J90:J98)</f>
        <v>98.5</v>
      </c>
      <c r="K99" s="16">
        <f>SUM(K90:K98)</f>
        <v>32</v>
      </c>
      <c r="L99" s="25" t="s">
        <v>87</v>
      </c>
      <c r="M99" s="40"/>
    </row>
    <row r="100" spans="1:13" ht="26.25" customHeight="1" x14ac:dyDescent="0.25">
      <c r="A100" s="75" t="s">
        <v>239</v>
      </c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4"/>
    </row>
    <row r="101" spans="1:13" ht="89.25" x14ac:dyDescent="0.25">
      <c r="A101" s="95" t="s">
        <v>240</v>
      </c>
      <c r="B101" s="80" t="s">
        <v>241</v>
      </c>
      <c r="C101" s="39" t="s">
        <v>515</v>
      </c>
      <c r="D101" s="18"/>
      <c r="E101" s="18">
        <v>4</v>
      </c>
      <c r="F101" s="18">
        <v>5</v>
      </c>
      <c r="G101" s="18">
        <v>6</v>
      </c>
      <c r="H101" s="39"/>
      <c r="I101" s="39"/>
      <c r="J101" s="39"/>
      <c r="K101" s="39"/>
      <c r="L101" s="40" t="s">
        <v>242</v>
      </c>
      <c r="M101" s="39"/>
    </row>
    <row r="102" spans="1:13" ht="66.75" customHeight="1" x14ac:dyDescent="0.25">
      <c r="A102" s="96"/>
      <c r="B102" s="98"/>
      <c r="C102" s="39" t="s">
        <v>508</v>
      </c>
      <c r="D102" s="18"/>
      <c r="E102" s="47">
        <v>5</v>
      </c>
      <c r="F102" s="18">
        <v>10</v>
      </c>
      <c r="G102" s="18">
        <v>15</v>
      </c>
      <c r="H102" s="39"/>
      <c r="I102" s="39"/>
      <c r="J102" s="39"/>
      <c r="K102" s="39"/>
      <c r="L102" s="40" t="s">
        <v>242</v>
      </c>
      <c r="M102" s="39"/>
    </row>
    <row r="103" spans="1:13" ht="51.75" customHeight="1" x14ac:dyDescent="0.25">
      <c r="A103" s="29" t="s">
        <v>243</v>
      </c>
      <c r="B103" s="30" t="s">
        <v>244</v>
      </c>
      <c r="C103" s="30" t="s">
        <v>455</v>
      </c>
      <c r="D103" s="23"/>
      <c r="E103" s="24" t="s">
        <v>12</v>
      </c>
      <c r="F103" s="24" t="s">
        <v>12</v>
      </c>
      <c r="G103" s="24" t="s">
        <v>12</v>
      </c>
      <c r="H103" s="24">
        <v>90</v>
      </c>
      <c r="I103" s="24"/>
      <c r="J103" s="24">
        <v>81</v>
      </c>
      <c r="K103" s="24">
        <v>9</v>
      </c>
      <c r="L103" s="25" t="s">
        <v>245</v>
      </c>
      <c r="M103" s="25" t="s">
        <v>473</v>
      </c>
    </row>
    <row r="104" spans="1:13" ht="56.25" customHeight="1" x14ac:dyDescent="0.25">
      <c r="A104" s="29" t="s">
        <v>246</v>
      </c>
      <c r="B104" s="10" t="s">
        <v>247</v>
      </c>
      <c r="C104" s="10" t="s">
        <v>248</v>
      </c>
      <c r="D104" s="24"/>
      <c r="E104" s="24" t="s">
        <v>12</v>
      </c>
      <c r="F104" s="24" t="s">
        <v>12</v>
      </c>
      <c r="G104" s="24" t="s">
        <v>12</v>
      </c>
      <c r="H104" s="24">
        <v>5</v>
      </c>
      <c r="I104" s="24"/>
      <c r="J104" s="24"/>
      <c r="K104" s="24">
        <v>5</v>
      </c>
      <c r="L104" s="40" t="s">
        <v>249</v>
      </c>
      <c r="M104" s="28"/>
    </row>
    <row r="105" spans="1:13" ht="65.25" customHeight="1" x14ac:dyDescent="0.25">
      <c r="A105" s="29" t="s">
        <v>250</v>
      </c>
      <c r="B105" s="30" t="s">
        <v>251</v>
      </c>
      <c r="C105" s="30" t="s">
        <v>252</v>
      </c>
      <c r="D105" s="23"/>
      <c r="E105" s="24" t="s">
        <v>12</v>
      </c>
      <c r="F105" s="24" t="s">
        <v>12</v>
      </c>
      <c r="G105" s="24" t="s">
        <v>12</v>
      </c>
      <c r="H105" s="24">
        <v>0.8</v>
      </c>
      <c r="I105" s="69"/>
      <c r="J105" s="24">
        <v>0.8</v>
      </c>
      <c r="K105" s="24"/>
      <c r="L105" s="40" t="s">
        <v>253</v>
      </c>
      <c r="M105" s="48" t="s">
        <v>461</v>
      </c>
    </row>
    <row r="106" spans="1:13" ht="70.5" customHeight="1" x14ac:dyDescent="0.25">
      <c r="A106" s="29" t="s">
        <v>254</v>
      </c>
      <c r="B106" s="26" t="s">
        <v>255</v>
      </c>
      <c r="C106" s="30" t="s">
        <v>256</v>
      </c>
      <c r="D106" s="23"/>
      <c r="E106" s="24" t="s">
        <v>12</v>
      </c>
      <c r="F106" s="24" t="s">
        <v>12</v>
      </c>
      <c r="G106" s="24" t="s">
        <v>12</v>
      </c>
      <c r="H106" s="24">
        <v>0.5</v>
      </c>
      <c r="I106" s="24">
        <v>0.2</v>
      </c>
      <c r="J106" s="24">
        <v>0.3</v>
      </c>
      <c r="K106" s="24"/>
      <c r="L106" s="40" t="s">
        <v>257</v>
      </c>
      <c r="M106" s="28" t="s">
        <v>477</v>
      </c>
    </row>
    <row r="107" spans="1:13" ht="61.5" customHeight="1" x14ac:dyDescent="0.25">
      <c r="A107" s="29" t="s">
        <v>258</v>
      </c>
      <c r="B107" s="30" t="s">
        <v>259</v>
      </c>
      <c r="C107" s="30" t="s">
        <v>260</v>
      </c>
      <c r="D107" s="23"/>
      <c r="E107" s="24" t="s">
        <v>12</v>
      </c>
      <c r="F107" s="24" t="s">
        <v>12</v>
      </c>
      <c r="G107" s="24" t="s">
        <v>12</v>
      </c>
      <c r="H107" s="24">
        <v>5</v>
      </c>
      <c r="I107" s="24"/>
      <c r="J107" s="24">
        <v>4.5</v>
      </c>
      <c r="K107" s="24">
        <v>0.5</v>
      </c>
      <c r="L107" s="40" t="s">
        <v>261</v>
      </c>
      <c r="M107" s="28" t="s">
        <v>477</v>
      </c>
    </row>
    <row r="108" spans="1:13" ht="89.25" x14ac:dyDescent="0.25">
      <c r="A108" s="29" t="s">
        <v>262</v>
      </c>
      <c r="B108" s="10" t="s">
        <v>263</v>
      </c>
      <c r="C108" s="10" t="s">
        <v>264</v>
      </c>
      <c r="D108" s="53"/>
      <c r="E108" s="12" t="s">
        <v>12</v>
      </c>
      <c r="F108" s="12" t="s">
        <v>12</v>
      </c>
      <c r="G108" s="12" t="s">
        <v>12</v>
      </c>
      <c r="H108" s="12">
        <v>1.5</v>
      </c>
      <c r="I108" s="12"/>
      <c r="J108" s="12">
        <v>1.5</v>
      </c>
      <c r="K108" s="12"/>
      <c r="L108" s="40" t="s">
        <v>265</v>
      </c>
      <c r="M108" s="40" t="s">
        <v>490</v>
      </c>
    </row>
    <row r="109" spans="1:13" ht="66.75" customHeight="1" x14ac:dyDescent="0.25">
      <c r="A109" s="29" t="s">
        <v>266</v>
      </c>
      <c r="B109" s="10" t="s">
        <v>267</v>
      </c>
      <c r="C109" s="10" t="s">
        <v>268</v>
      </c>
      <c r="D109" s="53"/>
      <c r="E109" s="12" t="s">
        <v>12</v>
      </c>
      <c r="F109" s="12" t="s">
        <v>12</v>
      </c>
      <c r="G109" s="12" t="s">
        <v>12</v>
      </c>
      <c r="H109" s="12">
        <v>1</v>
      </c>
      <c r="I109" s="12"/>
      <c r="J109" s="12">
        <v>1</v>
      </c>
      <c r="K109" s="12"/>
      <c r="L109" s="40" t="s">
        <v>269</v>
      </c>
      <c r="M109" s="40"/>
    </row>
    <row r="110" spans="1:13" ht="84.75" customHeight="1" x14ac:dyDescent="0.25">
      <c r="A110" s="29" t="s">
        <v>270</v>
      </c>
      <c r="B110" s="10" t="s">
        <v>271</v>
      </c>
      <c r="C110" s="10" t="s">
        <v>431</v>
      </c>
      <c r="D110" s="53"/>
      <c r="E110" s="12" t="s">
        <v>12</v>
      </c>
      <c r="F110" s="12" t="s">
        <v>12</v>
      </c>
      <c r="G110" s="12" t="s">
        <v>12</v>
      </c>
      <c r="H110" s="12">
        <v>5</v>
      </c>
      <c r="I110" s="12"/>
      <c r="J110" s="12">
        <v>5</v>
      </c>
      <c r="K110" s="12"/>
      <c r="L110" s="40" t="s">
        <v>272</v>
      </c>
      <c r="M110" s="40"/>
    </row>
    <row r="111" spans="1:13" ht="21.75" customHeight="1" x14ac:dyDescent="0.25">
      <c r="A111" s="29"/>
      <c r="B111" s="15" t="s">
        <v>44</v>
      </c>
      <c r="C111" s="25"/>
      <c r="D111" s="23"/>
      <c r="E111" s="24"/>
      <c r="F111" s="24"/>
      <c r="G111" s="24"/>
      <c r="H111" s="17">
        <f>SUM(H101:H110)</f>
        <v>108.8</v>
      </c>
      <c r="I111" s="17">
        <f>SUM(I101:I110)</f>
        <v>0.2</v>
      </c>
      <c r="J111" s="17">
        <f>SUM(J101:J110)</f>
        <v>94.1</v>
      </c>
      <c r="K111" s="17">
        <f>SUM(K101:K109)</f>
        <v>14.5</v>
      </c>
      <c r="L111" s="25" t="s">
        <v>87</v>
      </c>
      <c r="M111" s="28"/>
    </row>
    <row r="112" spans="1:13" x14ac:dyDescent="0.25">
      <c r="A112" s="89" t="s">
        <v>273</v>
      </c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1"/>
    </row>
    <row r="113" spans="1:13" ht="156" customHeight="1" x14ac:dyDescent="0.25">
      <c r="A113" s="78" t="s">
        <v>274</v>
      </c>
      <c r="B113" s="80" t="s">
        <v>275</v>
      </c>
      <c r="C113" s="39" t="s">
        <v>276</v>
      </c>
      <c r="D113" s="19">
        <v>3785</v>
      </c>
      <c r="E113" s="19">
        <v>4100</v>
      </c>
      <c r="F113" s="19">
        <v>4600</v>
      </c>
      <c r="G113" s="19">
        <v>5100</v>
      </c>
      <c r="H113" s="39"/>
      <c r="I113" s="39"/>
      <c r="J113" s="39"/>
      <c r="K113" s="39"/>
      <c r="L113" s="40" t="s">
        <v>277</v>
      </c>
      <c r="M113" s="39"/>
    </row>
    <row r="114" spans="1:13" ht="129" customHeight="1" x14ac:dyDescent="0.25">
      <c r="A114" s="79"/>
      <c r="B114" s="81"/>
      <c r="C114" s="39" t="s">
        <v>509</v>
      </c>
      <c r="D114" s="18">
        <v>62</v>
      </c>
      <c r="E114" s="18">
        <v>68</v>
      </c>
      <c r="F114" s="18">
        <v>75</v>
      </c>
      <c r="G114" s="18">
        <v>83</v>
      </c>
      <c r="H114" s="39"/>
      <c r="I114" s="39"/>
      <c r="J114" s="39"/>
      <c r="K114" s="39"/>
      <c r="L114" s="40" t="s">
        <v>277</v>
      </c>
      <c r="M114" s="39"/>
    </row>
    <row r="115" spans="1:13" ht="97.5" customHeight="1" x14ac:dyDescent="0.25">
      <c r="A115" s="29" t="s">
        <v>278</v>
      </c>
      <c r="B115" s="10" t="s">
        <v>279</v>
      </c>
      <c r="C115" s="11" t="s">
        <v>280</v>
      </c>
      <c r="D115" s="23"/>
      <c r="E115" s="24" t="s">
        <v>12</v>
      </c>
      <c r="F115" s="24" t="s">
        <v>12</v>
      </c>
      <c r="G115" s="24" t="s">
        <v>12</v>
      </c>
      <c r="H115" s="24">
        <v>0.6</v>
      </c>
      <c r="I115" s="24"/>
      <c r="J115" s="24">
        <v>0.6</v>
      </c>
      <c r="K115" s="24"/>
      <c r="L115" s="25" t="s">
        <v>281</v>
      </c>
      <c r="M115" s="40" t="s">
        <v>491</v>
      </c>
    </row>
    <row r="116" spans="1:13" ht="89.25" customHeight="1" x14ac:dyDescent="0.25">
      <c r="A116" s="29" t="s">
        <v>282</v>
      </c>
      <c r="B116" s="30" t="s">
        <v>481</v>
      </c>
      <c r="C116" s="26" t="s">
        <v>283</v>
      </c>
      <c r="D116" s="50"/>
      <c r="E116" s="24" t="s">
        <v>12</v>
      </c>
      <c r="F116" s="24" t="s">
        <v>12</v>
      </c>
      <c r="G116" s="24" t="s">
        <v>12</v>
      </c>
      <c r="H116" s="24">
        <v>10</v>
      </c>
      <c r="I116" s="24"/>
      <c r="J116" s="24">
        <v>10</v>
      </c>
      <c r="K116" s="24"/>
      <c r="L116" s="40" t="s">
        <v>436</v>
      </c>
      <c r="M116" s="25" t="s">
        <v>482</v>
      </c>
    </row>
    <row r="117" spans="1:13" ht="89.25" x14ac:dyDescent="0.25">
      <c r="A117" s="29" t="s">
        <v>284</v>
      </c>
      <c r="B117" s="10" t="s">
        <v>285</v>
      </c>
      <c r="C117" s="10" t="s">
        <v>286</v>
      </c>
      <c r="D117" s="23"/>
      <c r="E117" s="24" t="s">
        <v>12</v>
      </c>
      <c r="F117" s="24" t="s">
        <v>12</v>
      </c>
      <c r="G117" s="24" t="s">
        <v>12</v>
      </c>
      <c r="H117" s="24">
        <v>1</v>
      </c>
      <c r="I117" s="24"/>
      <c r="J117" s="24">
        <v>1</v>
      </c>
      <c r="K117" s="24"/>
      <c r="L117" s="40" t="s">
        <v>287</v>
      </c>
      <c r="M117" s="28"/>
    </row>
    <row r="118" spans="1:13" ht="83.25" customHeight="1" x14ac:dyDescent="0.25">
      <c r="A118" s="29" t="s">
        <v>288</v>
      </c>
      <c r="B118" s="10" t="s">
        <v>289</v>
      </c>
      <c r="C118" s="10" t="s">
        <v>290</v>
      </c>
      <c r="D118" s="23"/>
      <c r="E118" s="24" t="s">
        <v>12</v>
      </c>
      <c r="F118" s="24" t="s">
        <v>12</v>
      </c>
      <c r="G118" s="24" t="s">
        <v>12</v>
      </c>
      <c r="H118" s="24">
        <v>5</v>
      </c>
      <c r="I118" s="24"/>
      <c r="J118" s="24">
        <v>3</v>
      </c>
      <c r="K118" s="24">
        <v>2</v>
      </c>
      <c r="L118" s="40" t="s">
        <v>291</v>
      </c>
      <c r="M118" s="28"/>
    </row>
    <row r="119" spans="1:13" ht="92.25" customHeight="1" x14ac:dyDescent="0.25">
      <c r="A119" s="29" t="s">
        <v>292</v>
      </c>
      <c r="B119" s="30" t="s">
        <v>293</v>
      </c>
      <c r="C119" s="30" t="s">
        <v>294</v>
      </c>
      <c r="D119" s="23"/>
      <c r="E119" s="24" t="s">
        <v>12</v>
      </c>
      <c r="F119" s="24" t="s">
        <v>12</v>
      </c>
      <c r="G119" s="24" t="s">
        <v>12</v>
      </c>
      <c r="H119" s="24">
        <v>1000</v>
      </c>
      <c r="I119" s="24"/>
      <c r="J119" s="24"/>
      <c r="K119" s="24">
        <v>1000</v>
      </c>
      <c r="L119" s="40" t="s">
        <v>295</v>
      </c>
      <c r="M119" s="40" t="s">
        <v>480</v>
      </c>
    </row>
    <row r="120" spans="1:13" ht="90.75" customHeight="1" x14ac:dyDescent="0.25">
      <c r="A120" s="29" t="s">
        <v>296</v>
      </c>
      <c r="B120" s="10" t="s">
        <v>456</v>
      </c>
      <c r="C120" s="26" t="s">
        <v>498</v>
      </c>
      <c r="D120" s="23"/>
      <c r="E120" s="24" t="s">
        <v>12</v>
      </c>
      <c r="F120" s="24" t="s">
        <v>12</v>
      </c>
      <c r="G120" s="24" t="s">
        <v>12</v>
      </c>
      <c r="H120" s="24">
        <v>10</v>
      </c>
      <c r="I120" s="24"/>
      <c r="J120" s="24">
        <v>8</v>
      </c>
      <c r="K120" s="24">
        <v>2</v>
      </c>
      <c r="L120" s="40" t="s">
        <v>297</v>
      </c>
      <c r="M120" s="40" t="s">
        <v>468</v>
      </c>
    </row>
    <row r="121" spans="1:13" ht="88.5" customHeight="1" x14ac:dyDescent="0.25">
      <c r="A121" s="29" t="s">
        <v>298</v>
      </c>
      <c r="B121" s="10" t="s">
        <v>299</v>
      </c>
      <c r="C121" s="10" t="s">
        <v>499</v>
      </c>
      <c r="D121" s="50"/>
      <c r="E121" s="24" t="s">
        <v>12</v>
      </c>
      <c r="F121" s="24" t="s">
        <v>12</v>
      </c>
      <c r="G121" s="24" t="s">
        <v>12</v>
      </c>
      <c r="H121" s="24">
        <v>5</v>
      </c>
      <c r="I121" s="24"/>
      <c r="J121" s="24"/>
      <c r="K121" s="24">
        <v>5</v>
      </c>
      <c r="L121" s="40" t="s">
        <v>300</v>
      </c>
      <c r="M121" s="28" t="s">
        <v>478</v>
      </c>
    </row>
    <row r="122" spans="1:13" ht="89.25" customHeight="1" x14ac:dyDescent="0.25">
      <c r="A122" s="29" t="s">
        <v>301</v>
      </c>
      <c r="B122" s="30" t="s">
        <v>302</v>
      </c>
      <c r="C122" s="10" t="s">
        <v>303</v>
      </c>
      <c r="D122" s="23"/>
      <c r="E122" s="24" t="s">
        <v>12</v>
      </c>
      <c r="F122" s="24" t="s">
        <v>12</v>
      </c>
      <c r="G122" s="24" t="s">
        <v>12</v>
      </c>
      <c r="H122" s="24">
        <v>3</v>
      </c>
      <c r="I122" s="24"/>
      <c r="J122" s="24">
        <v>3</v>
      </c>
      <c r="K122" s="24"/>
      <c r="L122" s="40" t="s">
        <v>437</v>
      </c>
      <c r="M122" s="40"/>
    </row>
    <row r="123" spans="1:13" ht="133.5" customHeight="1" x14ac:dyDescent="0.25">
      <c r="A123" s="29" t="s">
        <v>304</v>
      </c>
      <c r="B123" s="10" t="s">
        <v>479</v>
      </c>
      <c r="C123" s="10" t="s">
        <v>305</v>
      </c>
      <c r="D123" s="23"/>
      <c r="E123" s="24" t="s">
        <v>12</v>
      </c>
      <c r="F123" s="24" t="s">
        <v>12</v>
      </c>
      <c r="G123" s="24" t="s">
        <v>12</v>
      </c>
      <c r="H123" s="24">
        <v>10</v>
      </c>
      <c r="I123" s="24"/>
      <c r="J123" s="24">
        <v>10</v>
      </c>
      <c r="K123" s="24"/>
      <c r="L123" s="40" t="s">
        <v>306</v>
      </c>
      <c r="M123" s="40"/>
    </row>
    <row r="124" spans="1:13" ht="19.5" customHeight="1" x14ac:dyDescent="0.25">
      <c r="A124" s="29"/>
      <c r="B124" s="15" t="s">
        <v>44</v>
      </c>
      <c r="C124" s="66"/>
      <c r="D124" s="23"/>
      <c r="E124" s="24"/>
      <c r="F124" s="24"/>
      <c r="G124" s="24"/>
      <c r="H124" s="17">
        <f>SUM(H113:H123)</f>
        <v>1044.5999999999999</v>
      </c>
      <c r="I124" s="17">
        <f>SUM(I113:I123)</f>
        <v>0</v>
      </c>
      <c r="J124" s="17">
        <f>SUM(J113:J123)</f>
        <v>35.6</v>
      </c>
      <c r="K124" s="17">
        <f>SUM(K113:K123)</f>
        <v>1009</v>
      </c>
      <c r="L124" s="25"/>
      <c r="M124" s="40"/>
    </row>
    <row r="125" spans="1:13" ht="21" customHeight="1" x14ac:dyDescent="0.25">
      <c r="A125" s="92" t="s">
        <v>307</v>
      </c>
      <c r="B125" s="93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4"/>
    </row>
    <row r="126" spans="1:13" ht="96" customHeight="1" x14ac:dyDescent="0.25">
      <c r="A126" s="95" t="s">
        <v>308</v>
      </c>
      <c r="B126" s="80" t="s">
        <v>309</v>
      </c>
      <c r="C126" s="39" t="s">
        <v>514</v>
      </c>
      <c r="D126" s="7">
        <v>3.9</v>
      </c>
      <c r="E126" s="7">
        <v>4.2</v>
      </c>
      <c r="F126" s="7">
        <v>4.5</v>
      </c>
      <c r="G126" s="7">
        <v>5</v>
      </c>
      <c r="H126" s="53"/>
      <c r="I126" s="53"/>
      <c r="J126" s="53"/>
      <c r="K126" s="53"/>
      <c r="L126" s="40" t="s">
        <v>310</v>
      </c>
      <c r="M126" s="53"/>
    </row>
    <row r="127" spans="1:13" ht="40.5" customHeight="1" x14ac:dyDescent="0.25">
      <c r="A127" s="96"/>
      <c r="B127" s="98"/>
      <c r="C127" s="39" t="s">
        <v>512</v>
      </c>
      <c r="D127" s="7"/>
      <c r="E127" s="18">
        <v>20</v>
      </c>
      <c r="F127" s="18">
        <v>21</v>
      </c>
      <c r="G127" s="18">
        <v>22</v>
      </c>
      <c r="H127" s="53"/>
      <c r="I127" s="53"/>
      <c r="J127" s="53"/>
      <c r="K127" s="53"/>
      <c r="L127" s="40" t="s">
        <v>311</v>
      </c>
      <c r="M127" s="53"/>
    </row>
    <row r="128" spans="1:13" ht="25.5" x14ac:dyDescent="0.25">
      <c r="A128" s="97"/>
      <c r="B128" s="81"/>
      <c r="C128" s="39" t="s">
        <v>513</v>
      </c>
      <c r="D128" s="71"/>
      <c r="E128" s="18">
        <v>11</v>
      </c>
      <c r="F128" s="18">
        <v>12</v>
      </c>
      <c r="G128" s="18">
        <v>14</v>
      </c>
      <c r="H128" s="53"/>
      <c r="I128" s="53"/>
      <c r="J128" s="53"/>
      <c r="K128" s="53"/>
      <c r="L128" s="40" t="s">
        <v>312</v>
      </c>
      <c r="M128" s="53"/>
    </row>
    <row r="129" spans="1:13" ht="69" customHeight="1" x14ac:dyDescent="0.25">
      <c r="A129" s="29" t="s">
        <v>313</v>
      </c>
      <c r="B129" s="10" t="s">
        <v>314</v>
      </c>
      <c r="C129" s="21" t="s">
        <v>315</v>
      </c>
      <c r="D129" s="50"/>
      <c r="E129" s="24" t="s">
        <v>12</v>
      </c>
      <c r="F129" s="24" t="s">
        <v>12</v>
      </c>
      <c r="G129" s="24" t="s">
        <v>12</v>
      </c>
      <c r="H129" s="24">
        <v>0.4</v>
      </c>
      <c r="I129" s="24"/>
      <c r="J129" s="24">
        <v>0.4</v>
      </c>
      <c r="K129" s="24"/>
      <c r="L129" s="25" t="s">
        <v>488</v>
      </c>
      <c r="M129" s="25" t="s">
        <v>483</v>
      </c>
    </row>
    <row r="130" spans="1:13" ht="82.5" customHeight="1" x14ac:dyDescent="0.25">
      <c r="A130" s="29" t="s">
        <v>316</v>
      </c>
      <c r="B130" s="22" t="s">
        <v>317</v>
      </c>
      <c r="C130" s="22" t="s">
        <v>318</v>
      </c>
      <c r="D130" s="50"/>
      <c r="E130" s="24" t="s">
        <v>12</v>
      </c>
      <c r="F130" s="24" t="s">
        <v>12</v>
      </c>
      <c r="G130" s="24" t="s">
        <v>12</v>
      </c>
      <c r="H130" s="24">
        <v>0.8</v>
      </c>
      <c r="I130" s="24"/>
      <c r="J130" s="24">
        <v>0.7</v>
      </c>
      <c r="K130" s="24">
        <v>0.1</v>
      </c>
      <c r="L130" s="25" t="s">
        <v>319</v>
      </c>
      <c r="M130" s="25"/>
    </row>
    <row r="131" spans="1:13" ht="52.5" customHeight="1" x14ac:dyDescent="0.25">
      <c r="A131" s="29" t="s">
        <v>320</v>
      </c>
      <c r="B131" s="22" t="s">
        <v>489</v>
      </c>
      <c r="C131" s="22" t="s">
        <v>321</v>
      </c>
      <c r="D131" s="50"/>
      <c r="E131" s="24" t="s">
        <v>58</v>
      </c>
      <c r="F131" s="24" t="s">
        <v>12</v>
      </c>
      <c r="G131" s="24" t="s">
        <v>12</v>
      </c>
      <c r="H131" s="24">
        <v>2</v>
      </c>
      <c r="I131" s="24">
        <v>0.5</v>
      </c>
      <c r="J131" s="24">
        <v>1.5</v>
      </c>
      <c r="K131" s="24">
        <v>0.5</v>
      </c>
      <c r="L131" s="25" t="s">
        <v>319</v>
      </c>
      <c r="M131" s="25"/>
    </row>
    <row r="132" spans="1:13" ht="80.25" customHeight="1" x14ac:dyDescent="0.25">
      <c r="A132" s="29" t="s">
        <v>322</v>
      </c>
      <c r="B132" s="10" t="s">
        <v>323</v>
      </c>
      <c r="C132" s="21" t="s">
        <v>324</v>
      </c>
      <c r="D132" s="50"/>
      <c r="E132" s="24" t="s">
        <v>58</v>
      </c>
      <c r="F132" s="24" t="s">
        <v>12</v>
      </c>
      <c r="G132" s="24" t="s">
        <v>12</v>
      </c>
      <c r="H132" s="24">
        <v>1.5</v>
      </c>
      <c r="I132" s="52"/>
      <c r="J132" s="24">
        <v>0.5</v>
      </c>
      <c r="K132" s="24">
        <v>1</v>
      </c>
      <c r="L132" s="25" t="s">
        <v>319</v>
      </c>
      <c r="M132" s="25"/>
    </row>
    <row r="133" spans="1:13" ht="66.75" customHeight="1" x14ac:dyDescent="0.25">
      <c r="A133" s="29" t="s">
        <v>325</v>
      </c>
      <c r="B133" s="30" t="s">
        <v>326</v>
      </c>
      <c r="C133" s="30" t="s">
        <v>327</v>
      </c>
      <c r="D133" s="50"/>
      <c r="E133" s="24" t="s">
        <v>12</v>
      </c>
      <c r="F133" s="24" t="s">
        <v>12</v>
      </c>
      <c r="G133" s="24" t="s">
        <v>58</v>
      </c>
      <c r="H133" s="24">
        <v>0.3</v>
      </c>
      <c r="I133" s="24"/>
      <c r="J133" s="24">
        <v>0.3</v>
      </c>
      <c r="K133" s="24"/>
      <c r="L133" s="40" t="s">
        <v>328</v>
      </c>
      <c r="M133" s="25" t="s">
        <v>483</v>
      </c>
    </row>
    <row r="134" spans="1:13" ht="96.75" customHeight="1" x14ac:dyDescent="0.25">
      <c r="A134" s="29" t="s">
        <v>329</v>
      </c>
      <c r="B134" s="30" t="s">
        <v>330</v>
      </c>
      <c r="C134" s="30" t="s">
        <v>331</v>
      </c>
      <c r="D134" s="53"/>
      <c r="E134" s="12" t="s">
        <v>12</v>
      </c>
      <c r="F134" s="12" t="s">
        <v>12</v>
      </c>
      <c r="G134" s="12" t="s">
        <v>58</v>
      </c>
      <c r="H134" s="12">
        <v>1</v>
      </c>
      <c r="I134" s="12"/>
      <c r="J134" s="12">
        <v>1</v>
      </c>
      <c r="K134" s="12"/>
      <c r="L134" s="40" t="s">
        <v>332</v>
      </c>
      <c r="M134" s="25" t="s">
        <v>483</v>
      </c>
    </row>
    <row r="135" spans="1:13" ht="76.5" customHeight="1" x14ac:dyDescent="0.25">
      <c r="A135" s="29" t="s">
        <v>333</v>
      </c>
      <c r="B135" s="30" t="s">
        <v>334</v>
      </c>
      <c r="C135" s="21" t="s">
        <v>335</v>
      </c>
      <c r="D135" s="50"/>
      <c r="E135" s="24" t="s">
        <v>12</v>
      </c>
      <c r="F135" s="24" t="s">
        <v>12</v>
      </c>
      <c r="G135" s="24" t="s">
        <v>12</v>
      </c>
      <c r="H135" s="24">
        <v>6</v>
      </c>
      <c r="I135" s="24"/>
      <c r="J135" s="24">
        <v>5</v>
      </c>
      <c r="K135" s="24">
        <v>1</v>
      </c>
      <c r="L135" s="25" t="s">
        <v>336</v>
      </c>
      <c r="M135" s="25" t="s">
        <v>483</v>
      </c>
    </row>
    <row r="136" spans="1:13" ht="147" customHeight="1" x14ac:dyDescent="0.25">
      <c r="A136" s="29" t="s">
        <v>337</v>
      </c>
      <c r="B136" s="30" t="s">
        <v>338</v>
      </c>
      <c r="C136" s="30" t="s">
        <v>339</v>
      </c>
      <c r="D136" s="50"/>
      <c r="E136" s="24" t="s">
        <v>12</v>
      </c>
      <c r="F136" s="24" t="s">
        <v>12</v>
      </c>
      <c r="G136" s="24" t="s">
        <v>12</v>
      </c>
      <c r="H136" s="24">
        <v>0.8</v>
      </c>
      <c r="I136" s="24"/>
      <c r="J136" s="24">
        <v>0.8</v>
      </c>
      <c r="K136" s="24"/>
      <c r="L136" s="40" t="s">
        <v>501</v>
      </c>
      <c r="M136" s="25" t="s">
        <v>483</v>
      </c>
    </row>
    <row r="137" spans="1:13" ht="80.25" customHeight="1" x14ac:dyDescent="0.25">
      <c r="A137" s="29" t="s">
        <v>340</v>
      </c>
      <c r="B137" s="30" t="s">
        <v>341</v>
      </c>
      <c r="C137" s="30" t="s">
        <v>447</v>
      </c>
      <c r="D137" s="50"/>
      <c r="E137" s="24" t="s">
        <v>12</v>
      </c>
      <c r="F137" s="24" t="s">
        <v>12</v>
      </c>
      <c r="G137" s="24" t="s">
        <v>12</v>
      </c>
      <c r="H137" s="24">
        <v>11</v>
      </c>
      <c r="I137" s="24"/>
      <c r="J137" s="24">
        <v>6</v>
      </c>
      <c r="K137" s="24">
        <v>5</v>
      </c>
      <c r="L137" s="40" t="s">
        <v>342</v>
      </c>
      <c r="M137" s="25" t="s">
        <v>483</v>
      </c>
    </row>
    <row r="138" spans="1:13" ht="93" customHeight="1" x14ac:dyDescent="0.25">
      <c r="A138" s="29" t="s">
        <v>343</v>
      </c>
      <c r="B138" s="10" t="s">
        <v>344</v>
      </c>
      <c r="C138" s="10" t="s">
        <v>432</v>
      </c>
      <c r="D138" s="53"/>
      <c r="E138" s="12" t="s">
        <v>12</v>
      </c>
      <c r="F138" s="12" t="s">
        <v>12</v>
      </c>
      <c r="G138" s="12" t="s">
        <v>12</v>
      </c>
      <c r="H138" s="12">
        <v>1.5</v>
      </c>
      <c r="I138" s="12"/>
      <c r="J138" s="12">
        <v>0.7</v>
      </c>
      <c r="K138" s="12">
        <v>0.8</v>
      </c>
      <c r="L138" s="40" t="s">
        <v>345</v>
      </c>
      <c r="M138" s="25" t="s">
        <v>483</v>
      </c>
    </row>
    <row r="139" spans="1:13" ht="18.75" customHeight="1" x14ac:dyDescent="0.25">
      <c r="A139" s="29"/>
      <c r="B139" s="15" t="s">
        <v>44</v>
      </c>
      <c r="C139" s="51"/>
      <c r="D139" s="53"/>
      <c r="E139" s="12"/>
      <c r="F139" s="12"/>
      <c r="G139" s="12"/>
      <c r="H139" s="7">
        <f>SUM(H126:H138)</f>
        <v>25.3</v>
      </c>
      <c r="I139" s="7">
        <f>SUM(I126:I138)</f>
        <v>0.5</v>
      </c>
      <c r="J139" s="7">
        <f>SUM(J126:J138)</f>
        <v>16.900000000000002</v>
      </c>
      <c r="K139" s="7">
        <f>SUM(K126:K138)</f>
        <v>8.4</v>
      </c>
      <c r="L139" s="40" t="s">
        <v>87</v>
      </c>
      <c r="M139" s="25"/>
    </row>
    <row r="140" spans="1:13" ht="26.25" customHeight="1" x14ac:dyDescent="0.25">
      <c r="A140" s="75" t="s">
        <v>346</v>
      </c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7"/>
    </row>
    <row r="141" spans="1:13" ht="130.5" customHeight="1" x14ac:dyDescent="0.25">
      <c r="A141" s="78" t="s">
        <v>347</v>
      </c>
      <c r="B141" s="80" t="s">
        <v>348</v>
      </c>
      <c r="C141" s="39" t="s">
        <v>349</v>
      </c>
      <c r="D141" s="7"/>
      <c r="E141" s="7">
        <v>50</v>
      </c>
      <c r="F141" s="7">
        <v>70</v>
      </c>
      <c r="G141" s="7">
        <v>80</v>
      </c>
      <c r="H141" s="53"/>
      <c r="I141" s="53"/>
      <c r="J141" s="53"/>
      <c r="K141" s="53"/>
      <c r="L141" s="40" t="s">
        <v>350</v>
      </c>
      <c r="M141" s="53"/>
    </row>
    <row r="142" spans="1:13" ht="78" customHeight="1" x14ac:dyDescent="0.25">
      <c r="A142" s="79"/>
      <c r="B142" s="81"/>
      <c r="C142" s="15" t="s">
        <v>510</v>
      </c>
      <c r="D142" s="18"/>
      <c r="E142" s="18">
        <v>45</v>
      </c>
      <c r="F142" s="18">
        <v>55</v>
      </c>
      <c r="G142" s="18">
        <v>65</v>
      </c>
      <c r="H142" s="53"/>
      <c r="I142" s="53"/>
      <c r="J142" s="53"/>
      <c r="K142" s="53"/>
      <c r="L142" s="40" t="s">
        <v>351</v>
      </c>
      <c r="M142" s="53"/>
    </row>
    <row r="143" spans="1:13" ht="66.75" customHeight="1" x14ac:dyDescent="0.25">
      <c r="A143" s="29" t="s">
        <v>352</v>
      </c>
      <c r="B143" s="10" t="s">
        <v>500</v>
      </c>
      <c r="C143" s="21" t="s">
        <v>353</v>
      </c>
      <c r="D143" s="50"/>
      <c r="E143" s="24" t="s">
        <v>12</v>
      </c>
      <c r="F143" s="24" t="s">
        <v>12</v>
      </c>
      <c r="G143" s="24" t="s">
        <v>12</v>
      </c>
      <c r="H143" s="24">
        <v>0.4</v>
      </c>
      <c r="I143" s="24"/>
      <c r="J143" s="24">
        <v>0.4</v>
      </c>
      <c r="K143" s="24"/>
      <c r="L143" s="40" t="s">
        <v>354</v>
      </c>
      <c r="M143" s="25" t="s">
        <v>483</v>
      </c>
    </row>
    <row r="144" spans="1:13" ht="93" customHeight="1" x14ac:dyDescent="0.25">
      <c r="A144" s="29" t="s">
        <v>355</v>
      </c>
      <c r="B144" s="10" t="s">
        <v>356</v>
      </c>
      <c r="C144" s="10" t="s">
        <v>357</v>
      </c>
      <c r="D144" s="53"/>
      <c r="E144" s="12" t="s">
        <v>12</v>
      </c>
      <c r="F144" s="12" t="s">
        <v>12</v>
      </c>
      <c r="G144" s="12" t="s">
        <v>12</v>
      </c>
      <c r="H144" s="12">
        <v>1</v>
      </c>
      <c r="I144" s="12"/>
      <c r="J144" s="12">
        <v>1</v>
      </c>
      <c r="K144" s="12"/>
      <c r="L144" s="40" t="s">
        <v>358</v>
      </c>
      <c r="M144" s="12" t="s">
        <v>484</v>
      </c>
    </row>
    <row r="145" spans="1:13" ht="79.5" customHeight="1" x14ac:dyDescent="0.25">
      <c r="A145" s="29" t="s">
        <v>359</v>
      </c>
      <c r="B145" s="10" t="s">
        <v>360</v>
      </c>
      <c r="C145" s="10" t="s">
        <v>361</v>
      </c>
      <c r="D145" s="53"/>
      <c r="E145" s="12" t="s">
        <v>12</v>
      </c>
      <c r="F145" s="12" t="s">
        <v>12</v>
      </c>
      <c r="G145" s="12" t="s">
        <v>12</v>
      </c>
      <c r="H145" s="12">
        <v>1.1000000000000001</v>
      </c>
      <c r="I145" s="12"/>
      <c r="J145" s="12">
        <v>1.1000000000000001</v>
      </c>
      <c r="K145" s="12"/>
      <c r="L145" s="40" t="s">
        <v>362</v>
      </c>
      <c r="M145" s="12"/>
    </row>
    <row r="146" spans="1:13" ht="63.75" customHeight="1" x14ac:dyDescent="0.25">
      <c r="A146" s="29" t="s">
        <v>363</v>
      </c>
      <c r="B146" s="10" t="s">
        <v>364</v>
      </c>
      <c r="C146" s="10" t="s">
        <v>365</v>
      </c>
      <c r="D146" s="53"/>
      <c r="E146" s="12" t="s">
        <v>12</v>
      </c>
      <c r="F146" s="12" t="s">
        <v>12</v>
      </c>
      <c r="G146" s="12" t="s">
        <v>12</v>
      </c>
      <c r="H146" s="12">
        <v>1</v>
      </c>
      <c r="I146" s="12"/>
      <c r="J146" s="12">
        <v>1</v>
      </c>
      <c r="K146" s="12"/>
      <c r="L146" s="40" t="s">
        <v>366</v>
      </c>
      <c r="M146" s="12"/>
    </row>
    <row r="147" spans="1:13" ht="79.5" customHeight="1" x14ac:dyDescent="0.25">
      <c r="A147" s="29" t="s">
        <v>367</v>
      </c>
      <c r="B147" s="10" t="s">
        <v>368</v>
      </c>
      <c r="C147" s="54" t="s">
        <v>369</v>
      </c>
      <c r="D147" s="50"/>
      <c r="E147" s="24" t="s">
        <v>12</v>
      </c>
      <c r="F147" s="24" t="s">
        <v>12</v>
      </c>
      <c r="G147" s="24" t="s">
        <v>12</v>
      </c>
      <c r="H147" s="24">
        <v>0.5</v>
      </c>
      <c r="I147" s="24"/>
      <c r="J147" s="24">
        <v>0.5</v>
      </c>
      <c r="K147" s="24"/>
      <c r="L147" s="40" t="s">
        <v>370</v>
      </c>
      <c r="M147" s="50"/>
    </row>
    <row r="148" spans="1:13" ht="78" customHeight="1" x14ac:dyDescent="0.25">
      <c r="A148" s="29" t="s">
        <v>371</v>
      </c>
      <c r="B148" s="30" t="s">
        <v>372</v>
      </c>
      <c r="C148" s="26" t="s">
        <v>373</v>
      </c>
      <c r="D148" s="50"/>
      <c r="E148" s="24" t="s">
        <v>12</v>
      </c>
      <c r="F148" s="24" t="s">
        <v>12</v>
      </c>
      <c r="G148" s="24" t="s">
        <v>12</v>
      </c>
      <c r="H148" s="24">
        <v>0.8</v>
      </c>
      <c r="I148" s="24"/>
      <c r="J148" s="24">
        <v>0.8</v>
      </c>
      <c r="K148" s="24"/>
      <c r="L148" s="40" t="s">
        <v>265</v>
      </c>
      <c r="M148" s="40" t="s">
        <v>490</v>
      </c>
    </row>
    <row r="149" spans="1:13" ht="76.5" x14ac:dyDescent="0.25">
      <c r="A149" s="29" t="s">
        <v>374</v>
      </c>
      <c r="B149" s="30" t="s">
        <v>375</v>
      </c>
      <c r="C149" s="10" t="s">
        <v>376</v>
      </c>
      <c r="D149" s="50"/>
      <c r="E149" s="24" t="s">
        <v>12</v>
      </c>
      <c r="F149" s="24" t="s">
        <v>12</v>
      </c>
      <c r="G149" s="24" t="s">
        <v>12</v>
      </c>
      <c r="H149" s="24">
        <v>1.2</v>
      </c>
      <c r="I149" s="24"/>
      <c r="J149" s="24">
        <v>1.2</v>
      </c>
      <c r="K149" s="24"/>
      <c r="L149" s="40" t="s">
        <v>377</v>
      </c>
      <c r="M149" s="25"/>
    </row>
    <row r="150" spans="1:13" ht="68.25" customHeight="1" x14ac:dyDescent="0.25">
      <c r="A150" s="29" t="s">
        <v>378</v>
      </c>
      <c r="B150" s="30" t="s">
        <v>379</v>
      </c>
      <c r="C150" s="30" t="s">
        <v>380</v>
      </c>
      <c r="D150" s="50"/>
      <c r="E150" s="24" t="s">
        <v>12</v>
      </c>
      <c r="F150" s="24" t="s">
        <v>12</v>
      </c>
      <c r="G150" s="24" t="s">
        <v>12</v>
      </c>
      <c r="H150" s="24">
        <v>2</v>
      </c>
      <c r="I150" s="24"/>
      <c r="J150" s="24">
        <v>2</v>
      </c>
      <c r="K150" s="24"/>
      <c r="L150" s="40" t="s">
        <v>381</v>
      </c>
      <c r="M150" s="24"/>
    </row>
    <row r="151" spans="1:13" ht="106.5" customHeight="1" x14ac:dyDescent="0.25">
      <c r="A151" s="29" t="s">
        <v>382</v>
      </c>
      <c r="B151" s="10" t="s">
        <v>383</v>
      </c>
      <c r="C151" s="10" t="s">
        <v>384</v>
      </c>
      <c r="D151" s="50"/>
      <c r="E151" s="24" t="s">
        <v>12</v>
      </c>
      <c r="F151" s="24" t="s">
        <v>12</v>
      </c>
      <c r="G151" s="24" t="s">
        <v>12</v>
      </c>
      <c r="H151" s="24">
        <v>3</v>
      </c>
      <c r="I151" s="24"/>
      <c r="J151" s="24">
        <v>3</v>
      </c>
      <c r="K151" s="24"/>
      <c r="L151" s="40" t="s">
        <v>385</v>
      </c>
      <c r="M151" s="40" t="s">
        <v>490</v>
      </c>
    </row>
    <row r="152" spans="1:13" ht="33.75" customHeight="1" x14ac:dyDescent="0.25">
      <c r="A152" s="29"/>
      <c r="B152" s="15" t="s">
        <v>44</v>
      </c>
      <c r="C152" s="64"/>
      <c r="D152" s="50"/>
      <c r="E152" s="24"/>
      <c r="F152" s="24"/>
      <c r="G152" s="24"/>
      <c r="H152" s="17">
        <f>SUM(H141:H151)</f>
        <v>11</v>
      </c>
      <c r="I152" s="17">
        <f>SUM(I141:I151)</f>
        <v>0</v>
      </c>
      <c r="J152" s="17">
        <f>SUM(J141:J151)</f>
        <v>11</v>
      </c>
      <c r="K152" s="17">
        <f>SUM(K141:K151)</f>
        <v>0</v>
      </c>
      <c r="L152" s="25" t="s">
        <v>87</v>
      </c>
      <c r="M152" s="25"/>
    </row>
    <row r="153" spans="1:13" x14ac:dyDescent="0.25">
      <c r="A153" s="75" t="s">
        <v>386</v>
      </c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7"/>
    </row>
    <row r="154" spans="1:13" ht="99.75" customHeight="1" x14ac:dyDescent="0.25">
      <c r="A154" s="72" t="s">
        <v>387</v>
      </c>
      <c r="B154" s="15" t="s">
        <v>388</v>
      </c>
      <c r="C154" s="39" t="s">
        <v>511</v>
      </c>
      <c r="D154" s="7"/>
      <c r="E154" s="7">
        <v>15</v>
      </c>
      <c r="F154" s="7">
        <v>20</v>
      </c>
      <c r="G154" s="7">
        <v>25</v>
      </c>
      <c r="H154" s="53"/>
      <c r="I154" s="53"/>
      <c r="J154" s="53"/>
      <c r="K154" s="53"/>
      <c r="L154" s="40" t="s">
        <v>389</v>
      </c>
      <c r="M154" s="53"/>
    </row>
    <row r="155" spans="1:13" ht="109.5" customHeight="1" x14ac:dyDescent="0.25">
      <c r="A155" s="29" t="s">
        <v>390</v>
      </c>
      <c r="B155" s="10" t="s">
        <v>391</v>
      </c>
      <c r="C155" s="21" t="s">
        <v>457</v>
      </c>
      <c r="D155" s="50"/>
      <c r="E155" s="24" t="s">
        <v>12</v>
      </c>
      <c r="F155" s="24" t="s">
        <v>12</v>
      </c>
      <c r="G155" s="24" t="s">
        <v>12</v>
      </c>
      <c r="H155" s="24">
        <v>0.5</v>
      </c>
      <c r="I155" s="24"/>
      <c r="J155" s="24">
        <v>0.5</v>
      </c>
      <c r="K155" s="24"/>
      <c r="L155" s="40" t="s">
        <v>392</v>
      </c>
      <c r="M155" s="25" t="s">
        <v>483</v>
      </c>
    </row>
    <row r="156" spans="1:13" ht="55.5" customHeight="1" x14ac:dyDescent="0.25">
      <c r="A156" s="13" t="s">
        <v>393</v>
      </c>
      <c r="B156" s="10" t="s">
        <v>394</v>
      </c>
      <c r="C156" s="22" t="s">
        <v>395</v>
      </c>
      <c r="D156" s="53"/>
      <c r="E156" s="12" t="s">
        <v>12</v>
      </c>
      <c r="F156" s="12" t="s">
        <v>12</v>
      </c>
      <c r="G156" s="12" t="s">
        <v>58</v>
      </c>
      <c r="H156" s="12">
        <v>0.1</v>
      </c>
      <c r="I156" s="12"/>
      <c r="J156" s="12">
        <v>0.1</v>
      </c>
      <c r="K156" s="12"/>
      <c r="L156" s="40" t="s">
        <v>396</v>
      </c>
      <c r="M156" s="12"/>
    </row>
    <row r="157" spans="1:13" ht="83.25" customHeight="1" x14ac:dyDescent="0.25">
      <c r="A157" s="13" t="s">
        <v>397</v>
      </c>
      <c r="B157" s="10" t="s">
        <v>398</v>
      </c>
      <c r="C157" s="22" t="s">
        <v>399</v>
      </c>
      <c r="D157" s="53"/>
      <c r="E157" s="12" t="s">
        <v>12</v>
      </c>
      <c r="F157" s="12" t="s">
        <v>12</v>
      </c>
      <c r="G157" s="7" t="s">
        <v>12</v>
      </c>
      <c r="H157" s="12">
        <v>0.3</v>
      </c>
      <c r="I157" s="12"/>
      <c r="J157" s="12">
        <v>0.3</v>
      </c>
      <c r="K157" s="12"/>
      <c r="L157" s="40" t="s">
        <v>400</v>
      </c>
      <c r="M157" s="12"/>
    </row>
    <row r="158" spans="1:13" ht="113.25" customHeight="1" x14ac:dyDescent="0.25">
      <c r="A158" s="13" t="s">
        <v>401</v>
      </c>
      <c r="B158" s="10" t="s">
        <v>402</v>
      </c>
      <c r="C158" s="22" t="s">
        <v>403</v>
      </c>
      <c r="D158" s="53"/>
      <c r="E158" s="12" t="s">
        <v>12</v>
      </c>
      <c r="F158" s="12" t="s">
        <v>12</v>
      </c>
      <c r="G158" s="12" t="s">
        <v>12</v>
      </c>
      <c r="H158" s="12">
        <v>0.8</v>
      </c>
      <c r="I158" s="12"/>
      <c r="J158" s="12">
        <v>0.6</v>
      </c>
      <c r="K158" s="12">
        <v>0.2</v>
      </c>
      <c r="L158" s="40" t="s">
        <v>404</v>
      </c>
      <c r="M158" s="12"/>
    </row>
    <row r="159" spans="1:13" ht="24.75" customHeight="1" x14ac:dyDescent="0.25">
      <c r="A159" s="29"/>
      <c r="B159" s="15" t="s">
        <v>44</v>
      </c>
      <c r="C159" s="64"/>
      <c r="D159" s="50"/>
      <c r="E159" s="24"/>
      <c r="F159" s="24"/>
      <c r="G159" s="50"/>
      <c r="H159" s="17">
        <f>SUM(H154:H158)</f>
        <v>1.7</v>
      </c>
      <c r="I159" s="17">
        <f>SUM(I154:I158)</f>
        <v>0</v>
      </c>
      <c r="J159" s="17">
        <f>SUM(J154:J158)</f>
        <v>1.5</v>
      </c>
      <c r="K159" s="17">
        <f>SUM(K154:K158)</f>
        <v>0.2</v>
      </c>
      <c r="L159" s="25"/>
      <c r="M159" s="24"/>
    </row>
    <row r="160" spans="1:13" ht="20.25" customHeight="1" x14ac:dyDescent="0.25">
      <c r="A160" s="86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8"/>
    </row>
    <row r="161" spans="1:13" ht="34.5" customHeight="1" x14ac:dyDescent="0.25">
      <c r="A161" s="82"/>
      <c r="B161" s="84" t="s">
        <v>496</v>
      </c>
      <c r="C161" s="49"/>
      <c r="D161" s="49"/>
      <c r="E161" s="49"/>
      <c r="F161" s="49"/>
      <c r="G161" s="49"/>
      <c r="H161" s="56" t="s">
        <v>405</v>
      </c>
      <c r="I161" s="40" t="s">
        <v>497</v>
      </c>
      <c r="J161" s="8" t="s">
        <v>433</v>
      </c>
      <c r="K161" s="8" t="s">
        <v>7</v>
      </c>
      <c r="L161" s="49"/>
      <c r="M161" s="49"/>
    </row>
    <row r="162" spans="1:13" ht="24" customHeight="1" x14ac:dyDescent="0.25">
      <c r="A162" s="83"/>
      <c r="B162" s="85"/>
      <c r="C162" s="57"/>
      <c r="D162" s="31"/>
      <c r="E162" s="31"/>
      <c r="F162" s="31"/>
      <c r="G162" s="31"/>
      <c r="H162" s="58">
        <f>H26+H41+H60+H74+H88+H99+H111+H124+H139+H152+H159</f>
        <v>28120.399999999998</v>
      </c>
      <c r="I162" s="58">
        <f>I26+I41+I60+I74+I88+I99+I111+I124+I139+I152+I159</f>
        <v>11445.2</v>
      </c>
      <c r="J162" s="58">
        <f>J26+J41+J60+J74+J88+J99+J111+J124+J139+J152+J159</f>
        <v>8261.5999999999985</v>
      </c>
      <c r="K162" s="58">
        <f>K26+K41+K60+K74+K88+K99+K111+K124+K139+K152+K159</f>
        <v>8413.6</v>
      </c>
      <c r="L162" s="31"/>
      <c r="M162" s="31"/>
    </row>
    <row r="163" spans="1:13" x14ac:dyDescent="0.25">
      <c r="A163" s="74" t="s">
        <v>406</v>
      </c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</row>
    <row r="164" spans="1:13" ht="68.25" customHeight="1" x14ac:dyDescent="0.25">
      <c r="A164" s="20" t="s">
        <v>407</v>
      </c>
      <c r="B164" s="59" t="s">
        <v>408</v>
      </c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</row>
    <row r="165" spans="1:13" ht="77.25" customHeight="1" x14ac:dyDescent="0.25">
      <c r="A165" s="20" t="s">
        <v>409</v>
      </c>
      <c r="B165" s="60" t="s">
        <v>410</v>
      </c>
      <c r="C165" s="60" t="s">
        <v>411</v>
      </c>
      <c r="D165" s="31"/>
      <c r="E165" s="61" t="s">
        <v>12</v>
      </c>
      <c r="F165" s="61" t="s">
        <v>12</v>
      </c>
      <c r="G165" s="61" t="s">
        <v>12</v>
      </c>
      <c r="H165" s="31"/>
      <c r="I165" s="31"/>
      <c r="J165" s="31"/>
      <c r="K165" s="31"/>
      <c r="L165" s="62" t="s">
        <v>412</v>
      </c>
      <c r="M165" s="31"/>
    </row>
    <row r="166" spans="1:13" ht="100.5" customHeight="1" x14ac:dyDescent="0.25">
      <c r="A166" s="20" t="s">
        <v>413</v>
      </c>
      <c r="B166" s="60" t="s">
        <v>414</v>
      </c>
      <c r="C166" s="60" t="s">
        <v>415</v>
      </c>
      <c r="D166" s="31"/>
      <c r="E166" s="61" t="s">
        <v>12</v>
      </c>
      <c r="F166" s="61" t="s">
        <v>12</v>
      </c>
      <c r="G166" s="61" t="s">
        <v>12</v>
      </c>
      <c r="H166" s="31"/>
      <c r="I166" s="31"/>
      <c r="J166" s="31"/>
      <c r="K166" s="31"/>
      <c r="L166" s="61" t="s">
        <v>416</v>
      </c>
      <c r="M166" s="31"/>
    </row>
  </sheetData>
  <mergeCells count="50">
    <mergeCell ref="A8:M9"/>
    <mergeCell ref="K1:M1"/>
    <mergeCell ref="K3:M3"/>
    <mergeCell ref="K4:M4"/>
    <mergeCell ref="K5:M5"/>
    <mergeCell ref="K6:M6"/>
    <mergeCell ref="I10:K10"/>
    <mergeCell ref="L10:L11"/>
    <mergeCell ref="M10:M11"/>
    <mergeCell ref="A12:M12"/>
    <mergeCell ref="A13:A16"/>
    <mergeCell ref="B13:B16"/>
    <mergeCell ref="A10:A11"/>
    <mergeCell ref="B10:B11"/>
    <mergeCell ref="C10:C11"/>
    <mergeCell ref="D10:D11"/>
    <mergeCell ref="E10:G10"/>
    <mergeCell ref="H10:H11"/>
    <mergeCell ref="A27:M27"/>
    <mergeCell ref="A28:A30"/>
    <mergeCell ref="B28:B30"/>
    <mergeCell ref="A42:M42"/>
    <mergeCell ref="A43:A49"/>
    <mergeCell ref="B43:B49"/>
    <mergeCell ref="A61:M61"/>
    <mergeCell ref="A62:A63"/>
    <mergeCell ref="B62:B63"/>
    <mergeCell ref="A75:M75"/>
    <mergeCell ref="A76:A77"/>
    <mergeCell ref="B76:B77"/>
    <mergeCell ref="A89:M89"/>
    <mergeCell ref="A90:A91"/>
    <mergeCell ref="B90:B91"/>
    <mergeCell ref="A100:M100"/>
    <mergeCell ref="A101:A102"/>
    <mergeCell ref="B101:B102"/>
    <mergeCell ref="A112:M112"/>
    <mergeCell ref="A113:A114"/>
    <mergeCell ref="B113:B114"/>
    <mergeCell ref="A125:M125"/>
    <mergeCell ref="A126:A128"/>
    <mergeCell ref="B126:B128"/>
    <mergeCell ref="A163:M163"/>
    <mergeCell ref="A140:M140"/>
    <mergeCell ref="A141:A142"/>
    <mergeCell ref="B141:B142"/>
    <mergeCell ref="A153:M153"/>
    <mergeCell ref="A161:A162"/>
    <mergeCell ref="B161:B162"/>
    <mergeCell ref="A160:M160"/>
  </mergeCells>
  <pageMargins left="0.62992125984251968" right="0.23622047244094491" top="3.937007874015748E-2" bottom="3.937007874015748E-2" header="0.31496062992125984" footer="0.31496062992125984"/>
  <pageSetup paperSize="9" scale="66" orientation="landscape" r:id="rId1"/>
  <rowBreaks count="3" manualBreakCount="3">
    <brk id="139" max="12" man="1"/>
    <brk id="150" max="12" man="1"/>
    <brk id="162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</cp:lastModifiedBy>
  <cp:lastPrinted>2025-10-06T05:16:30Z</cp:lastPrinted>
  <dcterms:created xsi:type="dcterms:W3CDTF">2015-06-05T18:19:34Z</dcterms:created>
  <dcterms:modified xsi:type="dcterms:W3CDTF">2025-10-08T04:06:40Z</dcterms:modified>
</cp:coreProperties>
</file>