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МЕХРИНИСО\Замимахо 2025\"/>
    </mc:Choice>
  </mc:AlternateContent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Лист1!$A$1:$M$167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1" i="1" l="1"/>
  <c r="H27" i="1"/>
  <c r="H42" i="1"/>
  <c r="H75" i="1"/>
  <c r="H89" i="1"/>
  <c r="H100" i="1"/>
  <c r="H112" i="1"/>
  <c r="H125" i="1"/>
  <c r="H140" i="1"/>
  <c r="H153" i="1"/>
  <c r="H160" i="1"/>
  <c r="H163" i="1"/>
  <c r="K27" i="1"/>
  <c r="K42" i="1"/>
  <c r="K61" i="1"/>
  <c r="K75" i="1"/>
  <c r="K89" i="1"/>
  <c r="K100" i="1"/>
  <c r="K112" i="1"/>
  <c r="K125" i="1"/>
  <c r="K140" i="1"/>
  <c r="K153" i="1"/>
  <c r="K160" i="1"/>
  <c r="K163" i="1"/>
  <c r="J27" i="1"/>
  <c r="J42" i="1"/>
  <c r="J61" i="1"/>
  <c r="J75" i="1"/>
  <c r="J89" i="1"/>
  <c r="J100" i="1"/>
  <c r="J112" i="1"/>
  <c r="J125" i="1"/>
  <c r="J140" i="1"/>
  <c r="J153" i="1"/>
  <c r="J160" i="1"/>
  <c r="J163" i="1"/>
  <c r="I27" i="1"/>
  <c r="I42" i="1"/>
  <c r="I61" i="1"/>
  <c r="I75" i="1"/>
  <c r="I89" i="1"/>
  <c r="I100" i="1"/>
  <c r="I112" i="1"/>
  <c r="I125" i="1"/>
  <c r="I140" i="1"/>
  <c r="I153" i="1"/>
  <c r="I160" i="1"/>
  <c r="I163" i="1"/>
</calcChain>
</file>

<file path=xl/sharedStrings.xml><?xml version="1.0" encoding="utf-8"?>
<sst xmlns="http://schemas.openxmlformats.org/spreadsheetml/2006/main" count="877" uniqueCount="518">
  <si>
    <t xml:space="preserve">ба ќарори Ҳукумати  </t>
  </si>
  <si>
    <t>Ҷумњурии Тољикистон</t>
  </si>
  <si>
    <t>№</t>
  </si>
  <si>
    <t>Индикаторҳои натиҷаҳои чашмдошт</t>
  </si>
  <si>
    <t xml:space="preserve">Талабот ба маблағгузорӣ                       (млн. сомони) </t>
  </si>
  <si>
    <t xml:space="preserve">Сарчашимаи маблағгузорӣ                            </t>
  </si>
  <si>
    <t>Масъул</t>
  </si>
  <si>
    <t>Шарикони рушд</t>
  </si>
  <si>
    <t>Буҷети давлатӣ</t>
  </si>
  <si>
    <t>Бахши хусусӣ</t>
  </si>
  <si>
    <t>1. ИСТИФОДАИ САМАРАНОКИ ЭНЕРГИЯИ «САБЗ» ВА ТАЪМИНИ САРФАҶӮИИ ЭНЕРГИЯ</t>
  </si>
  <si>
    <t>1. 1</t>
  </si>
  <si>
    <t>ВЭЗО, АОПҶТ</t>
  </si>
  <si>
    <t>1.1.1</t>
  </si>
  <si>
    <t>Тањияи санадњои меъёрии њуќуќї ва њуљљатњои барномавї дар самти рушди энергетика, энергияи «сабз» ва сарфаљўии энергия</t>
  </si>
  <si>
    <t xml:space="preserve">Санадњои меъёрии њуќуќї ва њуљљатњои барномавї таҳия   ва низоми идоракунии соҳа устувор гардид </t>
  </si>
  <si>
    <t>Х</t>
  </si>
  <si>
    <t>ВЭЗО, ВА</t>
  </si>
  <si>
    <t>1.1.2</t>
  </si>
  <si>
    <t>ВЭЗО, КДСИАД, ВМ, ВРИС</t>
  </si>
  <si>
    <t>1.1.3</t>
  </si>
  <si>
    <t xml:space="preserve">ВЭЗО, КМС, МИМҲД, КДСИАД, ВМ, ВРИС, </t>
  </si>
  <si>
    <t>1.1.4</t>
  </si>
  <si>
    <t>Гузаронидани корҳои ташвиќотӣ вобаста ба сарфаљўйии энергия ва истифодаи васеи таљњизотҳои каммасрафи барқӣ дар байни аҳолӣ</t>
  </si>
  <si>
    <t>ВЭЗО, КМС, КТР, МИМҲД, КХМК</t>
  </si>
  <si>
    <t>1.1.5</t>
  </si>
  <si>
    <t>ВЭЗО, ҶСК «ШТБ», МИМҲД, КХМК</t>
  </si>
  <si>
    <t>1.1.6</t>
  </si>
  <si>
    <t>ВЭЗО, КМС, ҶСК «ШТБ», МИМҲД, КХМК</t>
  </si>
  <si>
    <t>1.1.7</t>
  </si>
  <si>
    <t xml:space="preserve">Васеъ ба роҳ мондани  истифодаи панелҳои офтобӣ дар иншооти иҷтимоию иқтисодӣ, аз ҷумла боми биноҳо ва чароғҳои шафати роҳҳо ва такмили қонунгузорӣ дар ин самт
</t>
  </si>
  <si>
    <t xml:space="preserve">Истифодаи васеи панелҳои офтобӣ ба роҳ монда шудааст
</t>
  </si>
  <si>
    <t>1.1.8</t>
  </si>
  <si>
    <t>Таҳия ва такмили стандартҳои ягона оид ба самаранокии энергия ва сертификатсияи таҷҳизоти барқӣ</t>
  </si>
  <si>
    <t>Стандартҳои ягона дар самти  самаранокии энергия ва сертификатсияи таҷҳизоти баркӣ ба роҳ монда шудааст</t>
  </si>
  <si>
    <t xml:space="preserve">ВЭЗО, КМС, ҶСК «ШТБ», ҶСК"ШИБ" </t>
  </si>
  <si>
    <t>1.1.9</t>
  </si>
  <si>
    <t>Ҷалби мутахассисони Иттифоқи федералии энергетикаи офтобии Љумњурии Федеративии Олмон (BSW) барои рушди энергияи офтобї дар минтақаҳои кишвар</t>
  </si>
  <si>
    <t>Ҳамкориҳо бо Иттифоқи федералии энергетикаи офтобии Љумњурии Федеративии Олмон (BSW) дар самти энергияи офтобї ба роҳ монда шудаанд</t>
  </si>
  <si>
    <t xml:space="preserve"> МИМҲД, ВРИС,  ВЭЗО</t>
  </si>
  <si>
    <t>Ҳамагї дар соња</t>
  </si>
  <si>
    <t>2.ТАТБИҚИ ПРИНСИПҲОИ ИҚТИСОДИ «САБЗ» ДАР САНОАТИКУНОНИИ КИШВАР</t>
  </si>
  <si>
    <t>2.1</t>
  </si>
  <si>
    <t>Ҳадаф: Рушди саноат бо истифода аз принсипи иқтисоди «сабз» ва роҳандозии технологияҳои инноватсионии муосир дар истеҳсолот</t>
  </si>
  <si>
    <t xml:space="preserve">АОПҶТ, КҲМЗ, ВСТН, 
</t>
  </si>
  <si>
    <t xml:space="preserve">2) Ихроҷи моддаҳои зараровар ба атмосфера аз тамоми манбаъҳои ифлосшавӣ ба 1 нафар аҳолӣ (кг/нафар) </t>
  </si>
  <si>
    <t>АОПҶТ, КҲМЗ</t>
  </si>
  <si>
    <t>2.1.1</t>
  </si>
  <si>
    <t>Тањияи санадњои меъёрии њуќуќї дар самти рушди саноат бо назардошти талаботи иқтисоди «сабз» ва стандартҳо</t>
  </si>
  <si>
    <t xml:space="preserve">Санадњои меъёрии њуќуќї ва стандартҳо таҳия  гардида, амалисозии онҳо ба роҳ монда шудаанд </t>
  </si>
  <si>
    <t>ВСТН, ВА, АСМСНС</t>
  </si>
  <si>
    <t>2.1.2</t>
  </si>
  <si>
    <t>Роҳандозии корхонаҳои саноатию агросаноатӣ бо истифода аз технологияи бепартов ва ташкили истеҳсолоти даврӣ</t>
  </si>
  <si>
    <t>Фаъолияти корхонаҳои саноатию агросаноатӣ бо истифода аз технологияи муосир ва ҷалби сармоя ба роҳ монда шудааст</t>
  </si>
  <si>
    <t xml:space="preserve">ВСТН, ВК, КДСИАД, МИМҲД,  ВРИС </t>
  </si>
  <si>
    <t>2.1.3</t>
  </si>
  <si>
    <t>Татбиқи технологияҳои инноватсионӣ дар соҳаҳои истихроҷи маъдан, коркард ва нассоҷӣ бо назардоҳшти таъсиси кластерҳои саноатӣ</t>
  </si>
  <si>
    <t>Дар зерсоҳаҳои асосии саноат технологияҳои инноватсионӣ ҷавобгӯ ба талаботи  иқтисоди «сабз» ҷорӣ гардид</t>
  </si>
  <si>
    <t>-</t>
  </si>
  <si>
    <t>ВСТН, СГ, АСМСНС</t>
  </si>
  <si>
    <t>2.1.4</t>
  </si>
  <si>
    <t>Роҳандозии стандартњои раванди иқтисоди «сабз» барои  корхонањои соњаи истихрољ бо мақсади нигоҳдории экосистемаи мусоид</t>
  </si>
  <si>
    <t>Дар соњаи истихрољ бо мақсади нигоҳдории экосистемаи мусоид стандартҳо амал мекунанд</t>
  </si>
  <si>
    <t>ВСТН, КҲМЗ, СГ, АСМСНС</t>
  </si>
  <si>
    <t>2.1.5</t>
  </si>
  <si>
    <t>Таъмини истеҳсол ва васлкунии воситаҳои нақлиёт бо муњаррики барқӣ дар корхонаҳои саноатии кишвар</t>
  </si>
  <si>
    <t>Истеҳсоли воситањои наќлиёт бо муњаррики барќї ба роҳ монда шуд</t>
  </si>
  <si>
    <t>ВСТН, ВН, МИМҲД,</t>
  </si>
  <si>
    <t>2.1.6</t>
  </si>
  <si>
    <t>Пешбурди фаъолият дар соҳаи коркарди мањсулоти кишоварзии ҷавобгӯ ба стандартњои байналмилалии сифат, аз љумла Global GAP (стандартњои эътирофшудаи байналмилалии кишоварзї)</t>
  </si>
  <si>
    <t>Татбиқи барномаи Global GAP ба роҳ монда шуд</t>
  </si>
  <si>
    <t>ВК, ВСТН, КДСИАД ВРИС, МИМҲД</t>
  </si>
  <si>
    <t>2.1.7</t>
  </si>
  <si>
    <t>5 корхонаи коркарди партовҳои саноатӣ ва истеҳсоли маҳсулот аз он ба роҳ монда шудааст</t>
  </si>
  <si>
    <t>ВСТН, МИМҲД, КДСИАД</t>
  </si>
  <si>
    <t>2.1.8</t>
  </si>
  <si>
    <t>Роҳандозии истењсоли таљњизот барои обёрии ќатрагї дар ду корхона</t>
  </si>
  <si>
    <t>Истеҳсоли таҷҳизотҳо барои обёрии қатрагӣ дар корхонаҳои саноатӣ ба роҳ монда шудааст</t>
  </si>
  <si>
    <t>ВСТН, КДСИАД,  МИМХД</t>
  </si>
  <si>
    <t>2.1.9</t>
  </si>
  <si>
    <t>Таъсиси паркҳои саноатӣ ва IT-паркҳо оид ба татбиқи лоиҳаҳои хурди  «сабз»</t>
  </si>
  <si>
    <t xml:space="preserve">Паркҳои технологӣ ва IT-паркҳо таъсис дода шуда, фаъолияти онҳо ба роҳ монда шуд </t>
  </si>
  <si>
    <t>ВСТН, АИТР, КДСИАД, МИМХД</t>
  </si>
  <si>
    <t>2.1.10</t>
  </si>
  <si>
    <t>Ба роњ мондани њамкорї бо аъзои Иттиҳоди палатаҳои саноат ва савдои Љумњурии Федеративии Олмон дар самти иќтисоди “сабз</t>
  </si>
  <si>
    <t>Ҳамкорї бо аъзои Иттиҳоди палатаҳои саноат ва савдои Љумњурии Федеративии Олмон роҳандозӣ гардиданд</t>
  </si>
  <si>
    <t xml:space="preserve"> </t>
  </si>
  <si>
    <t xml:space="preserve">3. РОҲАНДОЗИИ ПРИНСИПҲОИ ИҚТИСОДИ «САБЗ» ДАР СОҲАИ КИШОВАРЗӢ </t>
  </si>
  <si>
    <t>3.1</t>
  </si>
  <si>
    <t xml:space="preserve">Ҳадаф: Рушди кишоварзӣ дар асоси принсипҳои иқтисоди «сабз»
</t>
  </si>
  <si>
    <t>ВК, АОПҶТ, ВРИС</t>
  </si>
  <si>
    <t>3) Сатҳи худтаъминкунӣ бо маҳсулоти кишоварзӣ, бо %</t>
  </si>
  <si>
    <t>4) Афзоиши ҳаҷми истеҳсоли  маҳсулоти кишоварзии аз ҷиҳати экологї тоза (органикӣ), бо % нисбат ба маҳсулоти умумӣ</t>
  </si>
  <si>
    <t>ВК, АОПҶТ</t>
  </si>
  <si>
    <t>5) Беҳтар намудани вазъи мелиоративии заминҳои обёришавандаи кишоварзӣ  (га)</t>
  </si>
  <si>
    <t>АБЗО</t>
  </si>
  <si>
    <t>6) Барқарор намудани заминҳои аз гардиши кишоварзӣ берунмонда (га)</t>
  </si>
  <si>
    <t>7) Азхудкунии заминҳои нави обёришаванда (га)</t>
  </si>
  <si>
    <t>3.1.1</t>
  </si>
  <si>
    <t xml:space="preserve">Ба роҳ мондани кишти махсулоти кишоварзӣ (аз ҷумла пахта) бо усули муосир (зери плёнка) </t>
  </si>
  <si>
    <t xml:space="preserve">ВК, МИМХД </t>
  </si>
  <si>
    <t>3.1.2</t>
  </si>
  <si>
    <t>Пешниҳоди субсидия ба истењсолкунандагони мањсулоти кишоварзї роҳандозӣ гардидааст</t>
  </si>
  <si>
    <t>0.5</t>
  </si>
  <si>
    <t>3.1.3</t>
  </si>
  <si>
    <t xml:space="preserve">Татбиќи лоињањои сармоягузории «сабз» дар соњаи кишоварзї </t>
  </si>
  <si>
    <t>Лоиҳаҳои сармоягузорӣ ба соҳаи кишоварзӣ зиёд гардид</t>
  </si>
  <si>
    <t>ВК,
КДСИАД, ВРИС</t>
  </si>
  <si>
    <t>3.1.4</t>
  </si>
  <si>
    <t>Роҳандозии семинарҳо ва курсҳои такмили ихтисос доир ба љорї намудани технологияи инноватсионї ва рақамӣ дар соњаи кишоварзї</t>
  </si>
  <si>
    <t>1000 нафар истењсолкунандагони  мањсулоти кишоварзї дар фаъолияти худ технологияи инноватсионї ва рақамиро ба роҳ мондаанд</t>
  </si>
  <si>
    <t>ВК, АИД</t>
  </si>
  <si>
    <t>3.1.5</t>
  </si>
  <si>
    <t>Фаъолияти агрокластерҳои «сабз» ба роҳ монда шудааст</t>
  </si>
  <si>
    <t>МИМХД,  АИК</t>
  </si>
  <si>
    <t>3.1.6</t>
  </si>
  <si>
    <t xml:space="preserve">Дар соҳаи кишоварзӣ усулҳои нави обёрӣ васеъ ба роҳ монда шудаанд </t>
  </si>
  <si>
    <t>МИМХД, АИК</t>
  </si>
  <si>
    <t>3.1.7</t>
  </si>
  <si>
    <t xml:space="preserve">Ду маротиба зиёд намудани масоҳати гармхонаҳо бо истифода аз технологияҳои муосир ва ҳосилнокии маҳсулоти кишоварзӣ </t>
  </si>
  <si>
    <t>Дар кишвар шумораи гармхонаҳо афзоиш ёфта, ҳосилнокӣ зиёд гардид</t>
  </si>
  <si>
    <t>3.1.8</t>
  </si>
  <si>
    <t>Ба роҳ мондани моҳипарварӣ дар дарёҳо, кӯлҳои табиӣ ва занбӯриасалпарварӣ дар кӯҳсорҳо, ҷангалзорҳо ва назди боғҳо</t>
  </si>
  <si>
    <t>Соҳаҳои  моҳипарварӣ ва занбӯриасалпарварӣ рушд ёфтанд</t>
  </si>
  <si>
    <t>3.1.9</t>
  </si>
  <si>
    <t>Бунёди сардхонаҳо, марказҳои нақлиётӣ-логистикӣ ва татбиқи принсипҳои савдои «сабз» бо роҳи зиёд намудани содироти маҳсулоти органикӣ</t>
  </si>
  <si>
    <t>Марказҳои нақлиётӣ-логистикии муосир ва содироти маҳсулоти органикӣ зиёд гардид</t>
  </si>
  <si>
    <t>3.1.10</t>
  </si>
  <si>
    <t xml:space="preserve">Ташкили озмоишгоҳи аз акредитатсияи байналмилалӣ гузашта, барои сертификатсияи маҳсулоти кишоварзии  «сабз»  </t>
  </si>
  <si>
    <t xml:space="preserve">Фаъолияти озмоишгоҳи аз акредитатсияи байналмилалӣ гузашта ба роҳ монда шуд  </t>
  </si>
  <si>
    <t xml:space="preserve">ВК, АСМСНС </t>
  </si>
  <si>
    <t>4.1</t>
  </si>
  <si>
    <t xml:space="preserve">Ҳадаф: Тавсеаи соҳаи нақлиёт ва инфрасохтори он тибқи принсипњои иќтисоди «сабз» </t>
  </si>
  <si>
    <r>
      <t>Индикаторҳои натиҷаҳои ниҳоӣ  (outcom): 
1) Кам шудани партовҳои газҳои гулхонаӣ дар соња (бо Гг СО</t>
    </r>
    <r>
      <rPr>
        <b/>
        <sz val="8"/>
        <rFont val="Times New Roman Tj"/>
        <family val="1"/>
        <charset val="204"/>
      </rPr>
      <t>2</t>
    </r>
    <r>
      <rPr>
        <b/>
        <sz val="10"/>
        <rFont val="Times New Roman Tj"/>
        <family val="1"/>
        <charset val="204"/>
      </rPr>
      <t xml:space="preserve">- гигаграмм эквиваленти гази карбон)    </t>
    </r>
  </si>
  <si>
    <t>ВН, АОПҶТ</t>
  </si>
  <si>
    <t>ВН, АОПҶТ,ХГ</t>
  </si>
  <si>
    <t>4.1.1</t>
  </si>
  <si>
    <t>Роҳандозии стандартҳои байналмилалӣ дар соҳаи нақлиёт мутобиќ ба принсипњои иќтисоди «сабз», бахусус дар нақлиёти барқӣ</t>
  </si>
  <si>
    <t xml:space="preserve">Амалисозии стандартҳо дар соҳаи нақлиёт таъмин гардидаанд </t>
  </si>
  <si>
    <t>ВН</t>
  </si>
  <si>
    <t>4.1.2</t>
  </si>
  <si>
    <t>Бунёди роҳҳои ѓайриасосї ва роҳравҳои маркази шаҳру ноҳияҳои кишвар бо истифода аз сангҳои табиӣ</t>
  </si>
  <si>
    <t>Роҳравҳо бо истифода аз сангҳои табиӣ зиёд гардид</t>
  </si>
  <si>
    <t>ВН, МИМҲД</t>
  </si>
  <si>
    <t>4.1.3</t>
  </si>
  <si>
    <t xml:space="preserve">Амалисозии сабзкунии шафати роҳҳои автомобилгард бо роњи нињолшинонї </t>
  </si>
  <si>
    <t>ВН, КХМК, МИМҲД</t>
  </si>
  <si>
    <t>4.1.4</t>
  </si>
  <si>
    <t xml:space="preserve">Истифодаи васеи нақлиёти алтернативӣ дар шаҳрҳо ба роҳ монда шудааст  </t>
  </si>
  <si>
    <t>ВН, МИМХД</t>
  </si>
  <si>
    <t>4.1.5</t>
  </si>
  <si>
    <t>ВН,  МИМХД</t>
  </si>
  <si>
    <t>4.1.6</t>
  </si>
  <si>
    <t xml:space="preserve">Бунёди нуқтаҳои барқпуркунии электромобилҳо дар минтақаҳои кишвар ва роњњои ањамияти байналмилалї  </t>
  </si>
  <si>
    <t>Хизматрасонии  барқпуркунии электромобилҳо беҳтар гардид</t>
  </si>
  <si>
    <t>4.1.7</t>
  </si>
  <si>
    <t>Сохтмони роҳҳо бо инфрасохтори муосири баландпоя ва чорроҳаҳои 2-3 сатња дар шаҳри Душанбе ва роҳҳои байналмилалӣ</t>
  </si>
  <si>
    <t>Роҳу чорроҳаҳои муосир мавриди истифода қарор дода шудаанд</t>
  </si>
  <si>
    <t>ВН, КМС, КДСИАД, МИМҲД</t>
  </si>
  <si>
    <t>4.1.8</t>
  </si>
  <si>
    <t xml:space="preserve">Рақамигардонии маҷмуии нақлиёти барқии мусофирбари ҷамъиятӣ </t>
  </si>
  <si>
    <t xml:space="preserve">Нақлиёти барқии мусофирбари ҷамъиятӣ бо технологияҳои рақамӣ пайваст гарид </t>
  </si>
  <si>
    <t>4.1.9</t>
  </si>
  <si>
    <t>ВН, КДСИАД, МИМҲД</t>
  </si>
  <si>
    <t>4.1.10</t>
  </si>
  <si>
    <t>Бунёди Маркази логистикӣ дар МОИ «Кулоб»</t>
  </si>
  <si>
    <t xml:space="preserve"> Маркази логистикӣ ташкил гардид</t>
  </si>
  <si>
    <t>ВН, КДСИАД, МИМҲД, ВРИС</t>
  </si>
  <si>
    <t xml:space="preserve">5.ТАТБИҚИ ПРИНСИПҲОИ ИҚТИСОДИ «САБЗ» ДАР СОҲАИ МЕЪМОРӢ ВА СОХТМОН </t>
  </si>
  <si>
    <t>5.1</t>
  </si>
  <si>
    <t>Ҳадаф: Рушди соҳаи меъморӣ ва сохтмон дар асоси принсипҳои иқтисоди «сабз»</t>
  </si>
  <si>
    <t>КМС, АОПЧТ</t>
  </si>
  <si>
    <t>5.1.1</t>
  </si>
  <si>
    <t>Ќабули стандартњо љињати роҳандозии принсипњои иқтисоди «сабз» дар соҳаи меъмориву сохтмон ва  истифодаи маҳсулоти аз лиҳози экологӣ мутобиқ дар сохтмони биною иншоотњо</t>
  </si>
  <si>
    <t>Заминаи меъёрии ҳуқуқӣ дар самти иқтисоди «сабз» барои соҳаи меъморӣ ва сохтмон қабул гардида, дар соҳа истифодаи маҳсулоти аз лиҳози экологӣ мутобиқ ба роҳ монда шудааст</t>
  </si>
  <si>
    <t>КМС, ВА, КХМК</t>
  </si>
  <si>
    <t>5.1.2</t>
  </si>
  <si>
    <t>КМС, ВЭЗО, КХМК</t>
  </si>
  <si>
    <t>5.1.3</t>
  </si>
  <si>
    <t>Амалисозии истифодаи таљњизоти хурди коркарди корезӣ (септикњо) барои манзилњои истиќоматї дар дењот тариќи истењсоли ин таљњизот дар дохили љумњурї</t>
  </si>
  <si>
    <t>Истифодаи септикњо дар деҳот васеъ ба роҳ монда шудааст</t>
  </si>
  <si>
    <t>КХМК, КМС, МИМХД</t>
  </si>
  <si>
    <t>5.1.4</t>
  </si>
  <si>
    <t xml:space="preserve">Татбиқи стандартњои муосири гарминигоҳдорӣ ҳангоми бунёди  биноњои нави маъмурӣ, истеҳсолӣ ва истиқоматӣ </t>
  </si>
  <si>
    <t>Гарминигоҳдории биноҳои нави маъмурӣ, истеҳсолӣ ва истиқоматӣ берҳтар гардидаанд</t>
  </si>
  <si>
    <t>КМС, ВЭЗО, КХМК, МИМХД</t>
  </si>
  <si>
    <t>5.1.5</t>
  </si>
  <si>
    <t xml:space="preserve">Роҳандозии принсипњои иќтисоди «сабз» дар соњаи меъморї ва сохтмон тавассути омода намудани кадрњои баландихтисос дар ин самт </t>
  </si>
  <si>
    <t xml:space="preserve">Дар соњаи меъморї ва сохтмон шумораи кадрњои баландихтисос ҷавобгӯ ба талаботи иқтисоди «сабз» зиёд гардиданд </t>
  </si>
  <si>
    <t>КМС, ВМИ</t>
  </si>
  <si>
    <t>5.1.6</t>
  </si>
  <si>
    <t xml:space="preserve">Насби панелҳои офтобӣ ҳангоми сохтмони биноҳои баландошёнаи нав, муассисаҳои таълимию- тандурустӣ ва истеҳсолӣ  </t>
  </si>
  <si>
    <t xml:space="preserve">Дар биноҳои нав манбаҳои алтернативии неруи барқ васеъ ба роҳ монда шудааст  </t>
  </si>
  <si>
    <t>КМС, ВЭЗО, МИМХД</t>
  </si>
  <si>
    <t>5.1.7</t>
  </si>
  <si>
    <t>Амалисозии фаъолияти озмоишгоњњо бо маќсади санљиши маводу масолењи сохтмонӣ барои таъмини риояи стандартњои сохтмони «сабз»</t>
  </si>
  <si>
    <t>Фаъолияти озмоишгоњњои Кумитаи меъморї ва сохтмон ҷиҳати санљиши маводу масолењи сохтмонӣ ба роҳ монда шудаст</t>
  </si>
  <si>
    <t>КМС, АСМСНС</t>
  </si>
  <si>
    <t>5.1.8</t>
  </si>
  <si>
    <t>Роҳандозии лоињањо оид ба сохтмони иншооти  маъмурї, истиқоматї ва саноатии энергиясарфакунанда дар кишвар</t>
  </si>
  <si>
    <t>Шумораи биноҳои маъмурӣ, истиқоматӣ ва истеҳсолӣ ҷавобгу ба талаботи энергиясарфакунанда зиёд гардид</t>
  </si>
  <si>
    <t>КМС, КДСИАД, ВЭЗО, МИМХД</t>
  </si>
  <si>
    <t>5.1.9</t>
  </si>
  <si>
    <t>Ҷорӣ намудани талаботи ҳатмии самаранокии энергетикии биноҳо ҳангоми қабули иншооти сохтмонӣ</t>
  </si>
  <si>
    <t>Стандартҳои самаранокии энергетикии биноҳо ҳангоми қабули иншооти сохтмонӣ амал мекунанд</t>
  </si>
  <si>
    <t>5.1.10</t>
  </si>
  <si>
    <t>Тањияи Ќонуни Љумњурии Тољикистон «Дар бораи самаранокии энергетикии биноњо»</t>
  </si>
  <si>
    <t>Ќонуни Љумњурии Тољикистон «Дар бораи самаранокии энергетикии биноњо» таҳия гардид</t>
  </si>
  <si>
    <t xml:space="preserve">КМС,    ВЭЗО </t>
  </si>
  <si>
    <t>6.ПРИНСИПҲОИ ИҚТИСОДИ «САБЗ» ДАР НИЗОМИ ХОҶАГИДОРИИ КОММУНАЛӢ ВА ИДОРАКУНИИ ПАРТОВҲО</t>
  </si>
  <si>
    <t>6.1</t>
  </si>
  <si>
    <t xml:space="preserve">Ҳадаф: Рушди низоми хоҷагидории коммуналӣ ва идоракунии партовҳо дар асоси принсипҳои иқтисоди «сабз» </t>
  </si>
  <si>
    <t xml:space="preserve"> КХМК, АОПҶТ, МИМҲД</t>
  </si>
  <si>
    <t>6.1.1</t>
  </si>
  <si>
    <t>Роҳандозии партовгоҳҳо бо ҷойкунии куттиҳои сарпушдор ва тамғагузоришуда ба нави партовҳо дар њамаи шањрњо</t>
  </si>
  <si>
    <t xml:space="preserve">Партовгоҳҳои маишии бо навҳо ҷудошуда зиёд гардидаанд </t>
  </si>
  <si>
    <t xml:space="preserve"> КХМК, МИМҲД,           КДСИАД, ВТХИА</t>
  </si>
  <si>
    <t>6.1.2</t>
  </si>
  <si>
    <t xml:space="preserve">Роҳандозии механизми  шарикии давлат ва бахши хусусӣ дар соҳаи хизматрасонии манзилию коммуналӣ </t>
  </si>
  <si>
    <t>Раванди самараноки шарикии давлат ва бахши хусусӣ дар соҳаи хизматрасонии манзилию коммуналӣ амал мекунанд</t>
  </si>
  <si>
    <t xml:space="preserve">КХМК, МИМҲД, КДСИАД </t>
  </si>
  <si>
    <t>6.1.3</t>
  </si>
  <si>
    <t xml:space="preserve">Бунёд ва барқароркунии шабакаҳои обтаъминкунӣ ва коррезӣ дар шаҳру ноҳияҳо </t>
  </si>
  <si>
    <t xml:space="preserve">КХМК, МИМҲД, КМС </t>
  </si>
  <si>
    <t>6.1.4</t>
  </si>
  <si>
    <t>Ба талаботи экологӣ мутобиқ намудани партовгоҳҳо ва ташкили коргоҳҳои коркард дар назди онҳо бо усули истењсолоти даврӣ</t>
  </si>
  <si>
    <t xml:space="preserve">Идоракунии партовҳо беҳтар гардида, коркарди онҳо ба роҳ монда шудааст </t>
  </si>
  <si>
    <t>КХМК, МИМҲД, КХМЗ</t>
  </si>
  <si>
    <t>6.1.5</t>
  </si>
  <si>
    <t xml:space="preserve">Ташкили корхонаҳои коркарди партовҳои маишӣ ва роҳандазии истеҳсоли маҳсулот ва нуриҳои биологӣ дар шањру ноњияњо </t>
  </si>
  <si>
    <t>КХМК, ВСТН, КДСИАД</t>
  </si>
  <si>
    <t>6.1.6</t>
  </si>
  <si>
    <t>Дар марказҳои шаҳру ноҳияҳо ба роҳ мондани экохоҷатхонаҳои сайёр</t>
  </si>
  <si>
    <t xml:space="preserve">Экохоҷатхонаҳои сайёр ҷавобгӯ ба талаботи муосир  ба роҳ монда шудааст </t>
  </si>
  <si>
    <t>КХМК, КДСИАД</t>
  </si>
  <si>
    <t>6.1.7</t>
  </si>
  <si>
    <t>Пешниҳоди ҳавасмандкунии давлатии раванди коркарди партовҳо ва истифодаи дубораи он</t>
  </si>
  <si>
    <t>Тағйироту иловаҳо ба санадҳои меъёрии ҳуқуқии танзимкунандаи соҳа ворид гардидаанд</t>
  </si>
  <si>
    <t xml:space="preserve">7. ҲИФЗ ВА ИСТИФОДАИ БОСУБОТИ САРМОЯИ ТАБИӢ ВА КАМ КАРДАНИ ГАЗҲОИ ГУЛХОНАӢ
</t>
  </si>
  <si>
    <t>7.1</t>
  </si>
  <si>
    <t xml:space="preserve">Ҳадаф: Таъмини ҳифз ва истифодаи самараноки захираҳои табиӣ ва кам кардани газҳои гулхонаӣ </t>
  </si>
  <si>
    <t>КҲМЗ, АОПҶТ</t>
  </si>
  <si>
    <t>7.1.1</t>
  </si>
  <si>
    <t>Бунёду барқароркунии ҷангал дар куњњо, талу теппањо ва шафати дарёњо</t>
  </si>
  <si>
    <t xml:space="preserve"> АХҶ, КҲМЗ, МИМХД</t>
  </si>
  <si>
    <t>7.1.2</t>
  </si>
  <si>
    <t>Истифодаи васеи таҷҳизотҳои муосири тозакунии ҳаво дар корхонаҳои саноатӣ</t>
  </si>
  <si>
    <t xml:space="preserve">  КҲМЗ, ВСТН</t>
  </si>
  <si>
    <t>7.1.3</t>
  </si>
  <si>
    <t>Роҳандозии харитаи имкониятњои истифодаи  манбаъҳои барќароршавандаи энергия дар кишвар</t>
  </si>
  <si>
    <t>Истифодаи сармояи табиӣ дар самти манбаъҳои барќароршавандаи энергия васеъ ба роҳ монда шудаааст</t>
  </si>
  <si>
    <t xml:space="preserve">  ВЭЗО, КХМЗ, МИМХД</t>
  </si>
  <si>
    <t>7.1.4</t>
  </si>
  <si>
    <t xml:space="preserve">Роҳандозии механизми   пешгирии таназзули замин ва љангал </t>
  </si>
  <si>
    <t xml:space="preserve">Пешгирии таназзули замин ва љангал ба роҳ монда шудааст </t>
  </si>
  <si>
    <t>АБЗО, КДИЗГ, АХҶ</t>
  </si>
  <si>
    <t>7.1.5</t>
  </si>
  <si>
    <t>Амалисозии чорабиниҳо дар самти тозакунии соҳили дарёҳо ва обанборҳо</t>
  </si>
  <si>
    <t>Тадбирҳои соҳилтозакунӣ мунтазам бо роҳ монда шудаанд</t>
  </si>
  <si>
    <t>КҲФМГ, МИМХД, КХМК</t>
  </si>
  <si>
    <t>7.1.6</t>
  </si>
  <si>
    <t xml:space="preserve"> Баргузор намудан ва иштирок дар семинару машваратҳо, мизҳои мудаввар ва роҳандозии шиносоӣ бо таҷрибаи байналмилалӣ дар самти иқтисоди  «сабз» ва истифодаи самараноки сармояи табиӣ </t>
  </si>
  <si>
    <t>Муаррифии дасттовардҳо ва шиносӣ бо таҷрибаи пешрафта дар самти иқтисоди  «сабз» таъмин гардид</t>
  </si>
  <si>
    <t>ВРИС, КҲМЗ</t>
  </si>
  <si>
    <t>7.1.7</t>
  </si>
  <si>
    <t>Роҳандозии корњои илмию тадќиќотї оид ба омўзиши нестшавии пиряхњои Тољикистон ва таъсири он ба ташаккулёбии захирањои оби дарёњо</t>
  </si>
  <si>
    <t>Раванди ҳифзи пиряхҳо ва идоракунии он беҳтар гардид</t>
  </si>
  <si>
    <t>ВЭЗО, АМИТ, КҲМЗ</t>
  </si>
  <si>
    <t>7.1.8</t>
  </si>
  <si>
    <t>Таҳияи нишондиҳандаҳои омории иловагӣ бо мақсади пайгирии рушди иқтисоди  «сабз»</t>
  </si>
  <si>
    <t xml:space="preserve">Нишондиҳандаҳои оморӣ дар самти рушди иқтисоди  «сабз» зиёд гардида, пайгирии онҳо бо дастгирии шарикони рушд ба роҳ монда шудааст  </t>
  </si>
  <si>
    <t>АО</t>
  </si>
  <si>
    <t xml:space="preserve">8. ИШТИРОКИ КИШВАР ДАР БОЗОРИ ҶАҲОНИИ САРМОЯГУЗОРИИ «САБЗ»
</t>
  </si>
  <si>
    <t>8.1</t>
  </si>
  <si>
    <t>Ҳадаф: Рушди сармоягузориҳои «сабз» ба иқтисодиёти кишвар</t>
  </si>
  <si>
    <t xml:space="preserve">
КДСИАД, КҲМЗ, ВЭЗО, ВН, КХМК, ВК, АБЗО</t>
  </si>
  <si>
    <t>8.1.1</t>
  </si>
  <si>
    <t xml:space="preserve">Фароҳам овардани заминаи меъёрии ҳуқуқӣ барои ҷалби сармоягузориҳои «сабз», аз ҷумла таҳияи ҳуҷҷати  Гурўњбандии (Таксономия) лоињањои «сабз» </t>
  </si>
  <si>
    <t>Дар қонунгузории кишвар  имтиёзҳо барои сармоягузорон  пешбинӣ гардидааст</t>
  </si>
  <si>
    <t>КДСИАД, ВРИС, ВМ, ВА</t>
  </si>
  <si>
    <t>8.1.2</t>
  </si>
  <si>
    <t>Дар самти ҷалби сармоягузории «сабз» ҳамкориҳо бо иститутҳои молиявӣ ва фондҳои сармоягузорӣ тақвият дода шудаанд</t>
  </si>
  <si>
    <t>8.1.3</t>
  </si>
  <si>
    <t xml:space="preserve">Андешидани тадбирҳо ҷиҳати тадриҷан амалӣ намудани принсипҳои экологӣ, иҷтимоӣ ва идоракунӣ (ESG) дар фаъолияти ташкилотҳои қарзии молиявӣ </t>
  </si>
  <si>
    <t>Дар ташкилотҳои қарзии молиявӣ стандарҳои ESG роҳандозӣ гардидаанд</t>
  </si>
  <si>
    <t>БМТ, ВМ, ВРИС</t>
  </si>
  <si>
    <t>8.1.4</t>
  </si>
  <si>
    <t>Пешниҳод ва амалӣ намудани маҳсулоти молиявии «сабз» аз ҷониби ташкилотҳои қарзии молиявӣ</t>
  </si>
  <si>
    <t>Маҳсулоти молиявии «сабз» пешниҳод гардид</t>
  </si>
  <si>
    <t>БМТ, ВМ</t>
  </si>
  <si>
    <t>8.1.5</t>
  </si>
  <si>
    <t>Барориши вомбаргҳои «сабз» тавассути биржаи фондӣ барои амалисозии лоиҳаҳои афзалиятноки  «сабз» дар соҳаҳои мухталифи иқтисодиёт</t>
  </si>
  <si>
    <t>Барориши вомбаргҳои «сабз» ба маблағи 1 млрд сомонӣ барои татбиқи лоиҳаҳои афзалиятноки  «сабз» дар соҳаҳои мухталифи иқтисодиёт мусоидат намудааст</t>
  </si>
  <si>
    <t xml:space="preserve">ВМ, ВЭЗО, ВСТН, КҲМЗ, БМТ, КХМК, ВН,ВК, КДСИАД </t>
  </si>
  <si>
    <t>8.1.6</t>
  </si>
  <si>
    <t>Ворид намудани тағйиру иловаҳо ба санадҳои меъёрии ҳуқуқии танзимкунандаи соҳаи суғурта ҷиҳати кам намудани хавфҳои суғуртавӣ, хусусан хавфҳои офатҳои табиӣ</t>
  </si>
  <si>
    <t>БМТ, ВМ, КХФМГ, ВА</t>
  </si>
  <si>
    <t>8.1.7</t>
  </si>
  <si>
    <t xml:space="preserve">Роҳандозии раванди ҷалби сармояи «сабз» бо риояи стандарҳои байналмилалӣ </t>
  </si>
  <si>
    <t>Ҷалби сармояи «сабз» дар иқтисодиёти миллӣ зиёд гардид</t>
  </si>
  <si>
    <t>ВМ, БМТ, КДСИАД, ВРИС</t>
  </si>
  <si>
    <t>8.1.8</t>
  </si>
  <si>
    <t>Роҳандозии ҳамкориҳо бо шарикони рушд бо мақсади омӯзиши таҷрибаи пешрафта ва ҷалби сармояи «сабз» ба иқтисодиёти  кишвар</t>
  </si>
  <si>
    <t>Муаррифии самтҳои афзалиятноки сармоягузории кишвар ва шиносоӣ бо таҷрибаи пешрафта дар самти иқтисоди  «сабз» таъмин гардид</t>
  </si>
  <si>
    <t>8.1.9</t>
  </si>
  <si>
    <t>Ҷалби сармояи хориҷӣ, аз ҷумла  сормоягузории  Љумњурии Федеративии Олмон зиёд гардид</t>
  </si>
  <si>
    <t>ВЭЗО, ВК, КҲМЗ, КДСИАД</t>
  </si>
  <si>
    <t>9. РУШДИ САЙЁҲИИ ЭКОЛОГӢ</t>
  </si>
  <si>
    <t>9.1</t>
  </si>
  <si>
    <t xml:space="preserve">Ҳадаф: Рушди сайёњии экологї бо муаррифии шоистаи табиат ва фарҳанги миллӣ </t>
  </si>
  <si>
    <t>АОПҶТ, КРС</t>
  </si>
  <si>
    <t>АОПҶТ, КРС,  МИМҲД</t>
  </si>
  <si>
    <t>9.1.1</t>
  </si>
  <si>
    <t xml:space="preserve">Қонунгузории кишвар ва низоми идоракунии соҳа беҳтар гардид </t>
  </si>
  <si>
    <t>КРС, ММҚ, ВА</t>
  </si>
  <si>
    <t>9.1.2</t>
  </si>
  <si>
    <t xml:space="preserve">Роҳандозии рушди сайёҳии дохилӣ ба мавзеҳои экологии кишвар бо иштироки кормандони муассисаҳо ва вазорату идораҳо </t>
  </si>
  <si>
    <t>Сайёҳии дохилӣ миёнӣ табақаҳои гуногуни аҳолӣ ҷолиб шуда, маърифати экологӣ беҳтар гардид</t>
  </si>
  <si>
    <t>КРС, МИМҲД</t>
  </si>
  <si>
    <t>9.1.3</t>
  </si>
  <si>
    <t xml:space="preserve">Бунёди марказҳои иттилоотӣ ва хизматрасонӣ ба сайёҳон дар шаҳру ноҳияҳои кишвар 
</t>
  </si>
  <si>
    <t>Марказҳои иттилоотӣ ва хизматрасонӣ фаъолият менамояд</t>
  </si>
  <si>
    <t>9.1.4</t>
  </si>
  <si>
    <t>Ташкил ва рушди минтақаҳои махсуси кэмпингӣ дар мавзеъҳои экологии кишвар барои истироҳати сайёҳону меҳмонон</t>
  </si>
  <si>
    <t>Барои истироҳати сайёҳони экологӣ шароити мусоид фароҳам гардид</t>
  </si>
  <si>
    <t>9.1.5</t>
  </si>
  <si>
    <t>Роҳандозии харитаи роњ ва фењристи электронии объектњои сайёњии экологї дар таќсимоти минтаќањо</t>
  </si>
  <si>
    <t>Фењристи электронии объектњои сайёњии экологї ва харитаи роҳ амал мекунад</t>
  </si>
  <si>
    <t>КРС, КҲМЗ, КҲФМГ</t>
  </si>
  <si>
    <t>9.1.6</t>
  </si>
  <si>
    <t>Таҳияи қоидаҳои рафтори сайёҳон (ёдномаҳо) ва талаботи риояи меъёрҳои санитарию гигиенӣ ва экологӣ дар хатсайрҳои сайёњии экологї</t>
  </si>
  <si>
    <t>Қоидаҳои рафтори сайёҳон (ёдномаҳо) ва талаботи риояи меъёрҳои санитарию гигиенӣ ва экологӣ тасдиқ ва амал мекунанд</t>
  </si>
  <si>
    <t xml:space="preserve">КРС, КҲМЗ, ВТҲИА, </t>
  </si>
  <si>
    <t>9.1.7</t>
  </si>
  <si>
    <t xml:space="preserve">Бунёду роҳандозии хоначаҳои хурди экологӣ (капсулаҳои экологӣ) дар мавзеҳои экологӣ барои сайёҳон  </t>
  </si>
  <si>
    <t xml:space="preserve">Рушди сайёҳии экологӣ таъмин гардид </t>
  </si>
  <si>
    <t>КРС, КДСИАД, МИМҲД</t>
  </si>
  <si>
    <t>9.1.8</t>
  </si>
  <si>
    <t xml:space="preserve">Хизматрасонӣ дар соҳаи сайёҳии экологӣ беҳтар ва шумораи мутахассисони баландихтисос зиёд гардид </t>
  </si>
  <si>
    <t>9.1.9</t>
  </si>
  <si>
    <t>Роҳандозии сайёҳии экологӣ бо таъмини рушди минтаќањои махсус муњофизатшаванда ва бунёду барқарорсозии шифогоњњо</t>
  </si>
  <si>
    <t>Фаъолияти минтақаҳои махсус муҳофизатшаванда ва шифогоҳҳо беҳтар гардидаанд</t>
  </si>
  <si>
    <t>КРС, КҲМЗ,  МИМҲД</t>
  </si>
  <si>
    <t>9.1.10</t>
  </si>
  <si>
    <t xml:space="preserve">Роҳандозии низмоми сертификатсияи «сабз» барои субъектони фаъолияти хизматрасонии сайёҳӣ  </t>
  </si>
  <si>
    <t xml:space="preserve">Талаботи стандартҳои байналмилалӣ экологӣ ва хизматрасонӣ дар меҳмонхонаҳо, осоишгоҳҳо ва шифогоҳҳо беҳтар гардида,  шумораи сайёҳони зиёд шудаанд  </t>
  </si>
  <si>
    <t xml:space="preserve">КРС, КҲМЗ, АСМСНС, ВТҲИА </t>
  </si>
  <si>
    <t>10.ТАҚВИЯТИ МАЪРИФАТИ ЭКОЛОГӢ ВА БАРОБАРҲУҚУҚӢ</t>
  </si>
  <si>
    <t>10.1</t>
  </si>
  <si>
    <t>Ҳадаф: Таъмини рушди иқтисоди «сабз» тавассути маърифати экологї ва баробарҳуқуқӣ</t>
  </si>
  <si>
    <t>ВМИ, КҲМЗ</t>
  </si>
  <si>
    <t xml:space="preserve"> КҲМЗ, МИМҲД</t>
  </si>
  <si>
    <t>10.1.1</t>
  </si>
  <si>
    <t xml:space="preserve">Роҳандозии барномахои таълимӣ дар васоити ахбори омма оид ба маърифати экологӣ
</t>
  </si>
  <si>
    <t>КҲМЗ, ВМИ, КТР</t>
  </si>
  <si>
    <t>10.1.2</t>
  </si>
  <si>
    <t xml:space="preserve">Роҳандозии  асосњои иќтисоди «сабз» ва маърифати экологӣ дар нақшаҳои таълимии  тањсилоти олї, миёнаи ва ибтидои касбї </t>
  </si>
  <si>
    <t xml:space="preserve">Раванди  асосњои иќтисоди «сабз» ва маърифати экологӣ дар нақшаҳои таълимӣ ба роҳ монда шудаанд  </t>
  </si>
  <si>
    <t xml:space="preserve">ВМИ </t>
  </si>
  <si>
    <t>10.1.3</t>
  </si>
  <si>
    <t xml:space="preserve">Амалисозии такмили ихтисоси  хизматчиёни давлатӣ бо назардошти талаботи раванди иќтисоди «сабз» ва маърифати экологӣ  </t>
  </si>
  <si>
    <t>Хизматчиёни давлатӣ ба такмили ихтисос доир ба раванди иќтисоди «сабз» ва маърифати экологӣ фаро гирифта шудаанд</t>
  </si>
  <si>
    <t>АХД/АИД</t>
  </si>
  <si>
    <t>10.1.4</t>
  </si>
  <si>
    <t>КТР, ВМИ</t>
  </si>
  <si>
    <t>10.1.5</t>
  </si>
  <si>
    <t xml:space="preserve">Роҳандозии барориши маҷаллаҳо дар самти ҳифзи табиат ва иқтисоди «сабз»  </t>
  </si>
  <si>
    <t>КҲМЗ, ВМИ, ВРИС</t>
  </si>
  <si>
    <t>10.1.6</t>
  </si>
  <si>
    <t>Гузаронидани семинару конфронсҳо оид ба маърифати экологӣ ва раванди иқтисоди «сабз»</t>
  </si>
  <si>
    <t>10.1.7</t>
  </si>
  <si>
    <t xml:space="preserve">Мониторинги раванди омодагӣ ва таъмини огоҳии барвақтӣ аз офатҳои табиӣ ба роҳ монда шуд </t>
  </si>
  <si>
    <t>ВЭЗО, КЊМЗ,   МИМЊД, КҲФМГ</t>
  </si>
  <si>
    <t>10.1.8</t>
  </si>
  <si>
    <t>Роҳандозии тадбирҳо бо мақсади  баланд бардоштани огоҳии аҳолӣ доир ба ҳифзу нигоҳдории пиряхҳо ва оби ошомиданӣ</t>
  </si>
  <si>
    <t>Огоҳии аҳолӣ доир ба ҳифзу нигоҳдории пиряхҳо ва оби ошомиданӣ беҳтар гардид</t>
  </si>
  <si>
    <t>КҲМЗ, КТР, ВЭЗО, КҲФМГ</t>
  </si>
  <si>
    <t>10.1.9</t>
  </si>
  <si>
    <t>Ба роҳ мондани такмили ихтисоси хизматчиёни давлатї дар Академияи барқароршавандаи энергия (RENAC) AG ва Донишгоҳи техникии Љумњурии Федеративии Олмон</t>
  </si>
  <si>
    <t>Такмили ихтисоси хизматчиёни давлатї дар Љумњурии Федеративии Олмон ба роҳ монда шудааст</t>
  </si>
  <si>
    <t>ВЭЗО, АХД,ВМИ, ВРИС</t>
  </si>
  <si>
    <t>11. РУШДИ ШУҒЛИ «САБЗ»</t>
  </si>
  <si>
    <t>11.1</t>
  </si>
  <si>
    <t xml:space="preserve">Ҳадаф: Таъмини рушди  шуғли «сабз» бо таъмини маҳсулнокии меҳнат, сатҳи муносиби маош ва шароити бехатари кор </t>
  </si>
  <si>
    <t>ВММША, АОПҶТ</t>
  </si>
  <si>
    <t>11.1.1</t>
  </si>
  <si>
    <t>Фароҳам овардани заминаи меъёрии њуќуќї дар самти шуғли «сабз» ва мушаххас намудани мавҳуми шуғли «сабз» дар қонунгузории кишвар, аз ҷумла дар Кодекси меҳнат</t>
  </si>
  <si>
    <t>Санадҳои меъёрии ҳуқуқӣ ва барномаҳо мавриди татбиқ қарор дода шуда, роҳандозии шуғли «сабз» таъмин  гардид</t>
  </si>
  <si>
    <t>ВММША ММҚ, ВА</t>
  </si>
  <si>
    <t>11.1.2</t>
  </si>
  <si>
    <t xml:space="preserve">Таъмини амалисозии низоми њифзи мењнат, аз љумла дар самти шуѓли «сабз» 
</t>
  </si>
  <si>
    <t>Дар низоми ҳифзи меҳнат масъалаҳои  шуѓли «сабз» мукаммал гардиданд</t>
  </si>
  <si>
    <t>ВММША</t>
  </si>
  <si>
    <t>11.1.3</t>
  </si>
  <si>
    <t>Роҳандозии мониторинги рушди шуғли «сабз» ва такмили нишондиҳандаҳои ҳуҷҷатҳои барномавӣ дар ин самт</t>
  </si>
  <si>
    <t>Ҳуҷҷатҳои барномавӣ бо назардошти талаботи шуғли «сабз» такмил ва мониторинги ин раванд ба роҳ монда шудааст</t>
  </si>
  <si>
    <t>11.1.4</t>
  </si>
  <si>
    <t xml:space="preserve">Амалисозии ташкили ҷойҳои кории «сабз» дар соњањои саноат, энергетика, кишоварзї, наќлиёт, сайёњї, сохтмон ва хољагии манзилию коммуналї </t>
  </si>
  <si>
    <t>Дар соҳаҳои мухталифи иқтисодиёт ҷойҳои кории «сабз» зиёд гардидаанд</t>
  </si>
  <si>
    <t>ВММША, ВСТН, ВК, ВЭЗО, ВН, КРС, КМС, КХМК</t>
  </si>
  <si>
    <t>Маблағи умумӣ</t>
  </si>
  <si>
    <t>12. НИЗОМИ МОНИТОРИНГ ВА АРЗЁБӢ</t>
  </si>
  <si>
    <t>12.1</t>
  </si>
  <si>
    <t>12.1.1</t>
  </si>
  <si>
    <t xml:space="preserve">Пешниҳоди маълумот ба Вазорати рушди иқтисод ва савдо оид ба амалисозии тадбирҳои Нақшаи амали марҳилаи дуюми Стратегия </t>
  </si>
  <si>
    <t xml:space="preserve">Маълумотномаҳо тибқи муҳлати муайянгардида пешниҳод гардиданд </t>
  </si>
  <si>
    <t>Вазорату идораҳо, МИМҲД</t>
  </si>
  <si>
    <t>12.1.2</t>
  </si>
  <si>
    <t>Омода ва пешниҳоди маълумот ба Ҳукумати Ҷумҳурии Тоҷикистон оид ба амалисозии Нақшаи амали марҳилаи дуюми Стратегия</t>
  </si>
  <si>
    <t>Маълумотнома тибқи муҳлати муайянгардида ба Ҳукумати Ҷумҳурии Тоҷикистон пешниҳод гардид</t>
  </si>
  <si>
    <t>ВРИС</t>
  </si>
  <si>
    <t xml:space="preserve">Замима </t>
  </si>
  <si>
    <t xml:space="preserve">Индикаторҳои натиҷаҳои ниҳоӣ:   
1) Ихроҷи моддаҳои зараровар ба атмосфера аз манбаъҳои статсионарӣ, барои 1 км мураббаъ/тонна                            
</t>
  </si>
  <si>
    <t xml:space="preserve">Ташкили 5 корхонаҳои саноатии   истеҳсоли даврӣ
</t>
  </si>
  <si>
    <t>Индикаторҳои натиҷаҳои ниҳоӣ:                               
1) Суръати афзоиши истеҳсолоти кишоварзӣ, бо %</t>
  </si>
  <si>
    <t>Дар шаҳрҳо ноҳияҳои кишвар дар шафати роҳҳо 360 ҳазор  беҳ дарахтон шинонида шудаанд</t>
  </si>
  <si>
    <t>2) Афзоиши бунёди  биноњо бо усули принсипњои иқтисоди «сабз», бо % аз сохтмони умумӣ</t>
  </si>
  <si>
    <t xml:space="preserve">Омода намудани мутахассисон дар самти сайёњии экологї дар Муассисаи давлатии «Институти илмӣ-тањқиқотии рушди устувор ва иқтисоди «сабз»-и Донишгоҳи байналмилалии сайёҳӣ ва соҳибкории Тоҷикистон </t>
  </si>
  <si>
    <t>Дар барномаҳои таълимӣ  роҳандозии принсипҳои иқтисоди «сабз» ва маърифати экологӣ иникос ёфтанд</t>
  </si>
  <si>
    <t>Муайянсозї, харитасозї ва мониторинги мањалњои дорои эњтимоли хавфи обхезї ва дигар њодисањои хатарноки ба об алоқаманд</t>
  </si>
  <si>
    <t>Талафоти неруи барқ то 11,1 фоиз коҳиш ёфт</t>
  </si>
  <si>
    <t>Бо маќсади истифодаи самараноки захирањои замин идомаи тақвияти механизми  пешниҳоди субсидия ба истењсолкунандагони мањсулоти кишоварзї</t>
  </si>
  <si>
    <t xml:space="preserve"> ВК</t>
  </si>
  <si>
    <t xml:space="preserve">КХМЗ, ВРИС, ВМ, КДСИАД   ВКХ </t>
  </si>
  <si>
    <t>ВРИС, ВМ,  КҲМЗ, КДСИАД</t>
  </si>
  <si>
    <t>Ҳадаф: Таъмини равандҳои мустақили низоми мониторинг ва арзёбӣ, шаффофият ва ҳисоботдиҳӣ</t>
  </si>
  <si>
    <t xml:space="preserve">
БҶ</t>
  </si>
  <si>
    <t>БОР, БҶ</t>
  </si>
  <si>
    <t>БОР</t>
  </si>
  <si>
    <t xml:space="preserve">БҶ, БОР    </t>
  </si>
  <si>
    <t>БҶ, БОР, БАТР</t>
  </si>
  <si>
    <t xml:space="preserve">БАТР,
БҶ,
БОР
</t>
  </si>
  <si>
    <t>БАТР</t>
  </si>
  <si>
    <t xml:space="preserve">БҶ,
БАТР                          </t>
  </si>
  <si>
    <t>БОР, СММРС</t>
  </si>
  <si>
    <t>БРСММ,
БОР, СММРС</t>
  </si>
  <si>
    <t xml:space="preserve">БҶ, БОР, БРСММ,  БАТР  </t>
  </si>
  <si>
    <t xml:space="preserve"> БҶ, БРСММ, СММОК</t>
  </si>
  <si>
    <t>СММОК, БҶ,  БРСММ</t>
  </si>
  <si>
    <t xml:space="preserve">СММОК, БРСММ </t>
  </si>
  <si>
    <t>БҶ, БАТР, СММОК</t>
  </si>
  <si>
    <t>СММОК, СҲБО</t>
  </si>
  <si>
    <t xml:space="preserve">СММОК, БҶ,  БРСММ, БОР, СҲБО </t>
  </si>
  <si>
    <t>СҲБО, БОР</t>
  </si>
  <si>
    <t>СММОК, БҶ, БРСММ, БОР, СҲБО</t>
  </si>
  <si>
    <t>БҶ, БОР,      СҲБО</t>
  </si>
  <si>
    <t>БҶ, БОР,          СҲБО</t>
  </si>
  <si>
    <t>БҶ, БОР,       СҲБО</t>
  </si>
  <si>
    <t>Тањия ва татбиќи лоињањои сармоягузории “сабз”ва љалби сармояи Љумњурии Федеративии Олмон, бахусус Чамъияти Њамкорињои Байналмилалии Љумњурии Федеративии Олмон (СҲБО) дар соњањои  истифодаи манбањои барќароршавандаи энергия, аз љумла обёрии ќатрагӣ</t>
  </si>
  <si>
    <t>БРСММ, ДРББК</t>
  </si>
  <si>
    <t>Роҳандозии ҳамкорӣ бо Институти глобалии рушди «сабз» (ИҶРС) ва Фондҳои маблағгузории «сабз»ҷиҳати ҷалби сармояи  «сабз»</t>
  </si>
  <si>
    <t>ИҶРС</t>
  </si>
  <si>
    <t>БОР, БҶ, САҲА</t>
  </si>
  <si>
    <t>ХКСММ</t>
  </si>
  <si>
    <r>
      <t xml:space="preserve">Ҳадаф: Рушди энергияи </t>
    </r>
    <r>
      <rPr>
        <b/>
        <sz val="10"/>
        <rFont val="Times New Roman"/>
        <family val="1"/>
        <charset val="204"/>
      </rPr>
      <t>«сабз»</t>
    </r>
    <r>
      <rPr>
        <b/>
        <sz val="10"/>
        <rFont val="Times New Roman Tj"/>
        <family val="1"/>
        <charset val="204"/>
      </rPr>
      <t xml:space="preserve"> ва истифодаи самараноки он дар Тоҷикистон </t>
    </r>
  </si>
  <si>
    <r>
      <t>3)Ихроҷи газҳои гулхонаӣ ба ҳар сари аҳолӣ бо эквиваленти CO</t>
    </r>
    <r>
      <rPr>
        <b/>
        <sz val="8"/>
        <rFont val="Times New Roman Tj"/>
        <family val="1"/>
        <charset val="204"/>
      </rPr>
      <t>2</t>
    </r>
    <r>
      <rPr>
        <b/>
        <sz val="10"/>
        <rFont val="Times New Roman Tj"/>
        <family val="1"/>
        <charset val="204"/>
      </rPr>
      <t>, тонна</t>
    </r>
  </si>
  <si>
    <r>
      <t>4.РУШДИ НАҚЛИЁТИ «САБЗ»</t>
    </r>
    <r>
      <rPr>
        <sz val="14"/>
        <rFont val="Times New Roman Tj"/>
        <family val="1"/>
        <charset val="204"/>
      </rPr>
      <t xml:space="preserve"> </t>
    </r>
    <r>
      <rPr>
        <b/>
        <sz val="10"/>
        <rFont val="Times New Roman Tj"/>
        <family val="1"/>
        <charset val="204"/>
      </rPr>
      <t>ВА ИНФРАСОХТОРИ БА ОН МУТОБИҚ</t>
    </r>
  </si>
  <si>
    <t xml:space="preserve">Роҳандозии истифодаи дучарха  ва пешбинӣ намудани инфрасохтори мутобиқ ба он дар мањаллањои шањрњои Душанбе, Хуљанд, Бохтар, Кулоб ва дигар шаҳрҳо  </t>
  </si>
  <si>
    <t xml:space="preserve">Таъмини гузариш ба наќлиёти барќї дар наќлиёти љамъиятї дар шањрњои љумњурї </t>
  </si>
  <si>
    <t>Идомаи раванди фароҳам овардани заминаи меъёрии њуќуќї дар соњаи сайёњии экологї .
Спросить ChatGPT</t>
  </si>
  <si>
    <t>САҲА, СҲИР</t>
  </si>
  <si>
    <t>БОР, БРСММ, ДРББК</t>
  </si>
  <si>
    <t xml:space="preserve">Ҳадаф ва чорабиниҳо  </t>
  </si>
  <si>
    <t xml:space="preserve">Индикаторҳои натиҷаҳои ниҳоӣ:                               
1) Истеҳсоли неруи барқ, млн.кВт/соат </t>
  </si>
  <si>
    <t xml:space="preserve">2) Содироти неруи барқ, млн.кВт/соат </t>
  </si>
  <si>
    <t>3) Талафоти неруи барқ, бо фоиз</t>
  </si>
  <si>
    <t>Неругоҳҳои барқии обии нав бунёд ва амалкунанда таҷдид гардидаанд</t>
  </si>
  <si>
    <t>Истеҳсоли неруи барқ  аз дигар манбаъҳои барқароршавандаи энергия дар Тоҷикистон васеъ ҷорӣ гардид</t>
  </si>
  <si>
    <t>Сохтмон ва таҷдиди  неругоҳҳои барқии обӣ</t>
  </si>
  <si>
    <t>Бунёди неругоҳҳо аз дигар манбаъҳои барқароршавандаи энергия (офтобӣ, бодӣ ва биоэнергия) ва роҳандозии истеҳсоли неруи барқ аз онҳо бо иқтидори 700 МВт</t>
  </si>
  <si>
    <t>Дар соҳаи таъминоти неруи барқ Низоми биллингӣ амал мекунад</t>
  </si>
  <si>
    <t xml:space="preserve">Истифодаи васеи таљњизоти сарфакунандаи барқӣ ба роҳ монда шуда, маърифатнокии аҳолӣ дар самти сарфаи неруи барқ баланд гардид </t>
  </si>
  <si>
    <t xml:space="preserve">Роҳандозии васеи низоми биллингї дар вилоятҳои Суғду Хатлон ва шаҳру ноҳияҳои  тобеи ҷумҳурӣ </t>
  </si>
  <si>
    <t>Кам кардани талафоти технологию тиљоратии неруи барќ дар шаҳру ноҳияҳои кишвар</t>
  </si>
  <si>
    <t xml:space="preserve">БҶ, БОР,      ИА </t>
  </si>
  <si>
    <t xml:space="preserve">ВСТН, ВРИС, ПСС, ВКХ, КДСИАД </t>
  </si>
  <si>
    <t xml:space="preserve">Амалисозии агрокластерњои «сабз» дар минтақаҳои кишвар, аз ҷумла дар вилояти Хатлон ва шаҳру ноҳияҳои тобеи ҷумҳурӣ </t>
  </si>
  <si>
    <t>Кишти махсулоти кишоварзӣ (аз ҷумла пахта) бо усули муосир (зери плёнка) зиёд гардид</t>
  </si>
  <si>
    <t>Дар шаҳрҳо гузариш ба нақлиёти барқӣ дар нақлиёти ҷамъиятӣ таъмин карда шудаст</t>
  </si>
  <si>
    <t>2)Воридоти мошини барқӣ, адад</t>
  </si>
  <si>
    <t xml:space="preserve"> Корхонаи коркарди (безараргардони)-и мошинҳои куҳна ва таҷҳизоти нақлиёти барқӣ бунёд гардид</t>
  </si>
  <si>
    <t>Дар корхонаҳои саноатӣ таҷҳизоти муосири тозакунии ҳаво ба роҳ монда шудааст</t>
  </si>
  <si>
    <t>Истеҳсоли маҳсулот ва нуриҳо аз партовҳо нисбат ба соли базавӣ 30 дар сад зиёд шуд</t>
  </si>
  <si>
    <t>Тағйиру иловаҳо ба санадҳои меъёрии ҳуқуқии танзимкунандаи соҳа ворид гардидаанд</t>
  </si>
  <si>
    <t>Барориши маҷаллаҳо ба роҳ монда шудааст</t>
  </si>
  <si>
    <t xml:space="preserve">Семинару конфронсҳо мунтазам баргузор гардида, иштироки васеи намояндагони мақомоти давлатӣ ва бахши хусусӣ таъмин гардид </t>
  </si>
  <si>
    <t>Маблаѓи умумӣ</t>
  </si>
  <si>
    <t>4) Истеҳсоли неруи барқ дар неругоҳҳои офтобӣ, млн. кВт/соат</t>
  </si>
  <si>
    <t xml:space="preserve"> Ташкили корхонаи коркарди (безараргардони)-и мошинҳои куҳна ва таҷҳизотҳои нақлиёти барқӣ дар вилояти Суғд</t>
  </si>
  <si>
    <t>Индикаторҳои натиҷаҳои ниҳоӣ:
1) Ҳаҷми манзилҳо дар шаҳру ноҳияҳои ҷумҳурӣ ба истифода додашуда (ҳазор метри мураббаъ)</t>
  </si>
  <si>
    <t xml:space="preserve">ДБССТ </t>
  </si>
  <si>
    <t xml:space="preserve">Нақшаи амали Стратегияи рушди иќтисоди «сабз» дар Љумњурии Тољикистон барои солњои 2023-2037 дар марњилаи дуюм (солњои 2026-2028)  </t>
  </si>
  <si>
    <t>22427,7</t>
  </si>
  <si>
    <t>2) Афзоиши ҳосилнокии меҳнат, бо % нисбат ба соли 2024</t>
  </si>
  <si>
    <t>2) Зиёд намудани таъминот бо оби нӯшокӣ   дар шаҳру ноҳияҳо (бо % нисбат ба соли 2024)</t>
  </si>
  <si>
    <t xml:space="preserve">Индикаторҳои натиҷаҳои ниҳоӣ:
1) Зиёд намудани нуқтаҳои партовгоҳҳои маишӣ бо навҳо ҷудошуда (бо % нисбат ба соли 2024) </t>
  </si>
  <si>
    <t xml:space="preserve">Индикаторҳои натиҷаҳои ниҳоӣ:
1) Зиёд гардидани масоҳати ҷангалзорњо ва њудудњои махсус муњофизатшаванда, (бо % нисбат ба соли 2024) </t>
  </si>
  <si>
    <t>2) Коҳиш додани  газњои гулхонаї (карбон) дар кишвар, (бо % нисбат ба соли 2024)</t>
  </si>
  <si>
    <t>Индикаторҳои натиҷаҳои ниҳоӣ:
1) Ҳаҷми маблағгузорӣ дар доираи барномаи сармоягузорињои давлатї дар самти экология, объёрӣ, энергетика, нақлиёт, кишоварзӣ, хоҷагии манзилию коммуналӣ ва ҳолатҳои фавқулода, млн. доллар</t>
  </si>
  <si>
    <t xml:space="preserve">2) Шумораи лоиҳаҳои давлатии сармоягузорӣ дар самти экология, объёрӣ, энергетика, нақлиёт, кишоварзӣ, хоҷагии манзилию коммуналӣ ва ҳолатҳои фавқулода, (адад) </t>
  </si>
  <si>
    <t xml:space="preserve">Индикаторҳои натиҷаҳои ниҳоӣ:       
1) Ҳиссаи аҳолӣ, ки дар соҳаи сайёҳӣ фаъолият менамоянд нисбат ба шумораи умумии машғулбудагон, (бо %) </t>
  </si>
  <si>
    <t>2) Афзоиши солонаи  сайёҳии  экологӣ, (бо %)</t>
  </si>
  <si>
    <t>3) Вазни қиёсии  сайёҳии экологӣ дар соња, (бо %)</t>
  </si>
  <si>
    <t>Индикаторҳои натиҷаҳои ниҳоӣ:       
1) Њиссаи муассисаҳои таълимӣ (олї, миёна ва ибтидоии касбї), ки маърифати экологиро дар раванди таълим ҷорӣ намудаанд, (бо %)</t>
  </si>
  <si>
    <t>2) Сатҳи огоҳии аҳолӣ вобаста ба омодагӣ ба тағйирёбии иқлим ва маърифати экологӣ,            (бо %)</t>
  </si>
  <si>
    <t>Индикаторҳои натиҷаҳои ниҳоӣ:       
 Афзоиши солонаи шуғли «сабз»,  (бо %)</t>
  </si>
  <si>
    <t>Муҳлати иҷрои чорабиниҳо (солҳо)</t>
  </si>
  <si>
    <t>Нишондиҳандаҳои базавӣ
(cоли 2024)</t>
  </si>
  <si>
    <t xml:space="preserve">Татбиқи обёрии ќатрагї дар минтақаҳои камоби ҷумҳурӣ </t>
  </si>
  <si>
    <t>Шиносномаи биноњо ва иншоотњо мутобиќи талаботи сарфаљўии энергия ва гузаронидани корҳои фаҳмондадиҳӣ дар ин раванд</t>
  </si>
  <si>
    <t>Шиносномаи биноҳо тибқи талаботи сарфаҷӯии энергия ба роҳ монда шудааст</t>
  </si>
  <si>
    <t>КМС, ВЭЗО</t>
  </si>
  <si>
    <t>Инфрасохтори оби нӯшокӣ ва корезӣ  дар шаҳру ноҳияҳо беҳтар гардидааст (расонидани  нишондиҳандаи таъмини  оби нӯшоки то 72 дарсад ва коррезӣ то 30 дарсад)</t>
  </si>
  <si>
    <t>Дар кишвар майдони ҷангалҳо то 10 дарсад зиёд гардидаанд</t>
  </si>
  <si>
    <t xml:space="preserve">АОПҶТ, КРС, ВММША </t>
  </si>
  <si>
    <t>Омода ва пешниҳоди  барномаҳо дар воситаҳои ахбори омма доир ба раванди иќтисоди «сабз»</t>
  </si>
  <si>
    <t>Пахши барномаҳо дар воситаҳои ахбори омма доир ба раванди иќтисоди «сабз» мунтазам ба роҳ монда шудааст</t>
  </si>
  <si>
    <t>аз «30» сентябри соли 2025, № 517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</si>
</sst>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 Tj"/>
      <family val="1"/>
      <charset val="204"/>
    </font>
    <font>
      <sz val="11"/>
      <color theme="1"/>
      <name val="Times New Roman Tj"/>
      <family val="1"/>
      <charset val="204"/>
    </font>
    <font>
      <sz val="11"/>
      <color rgb="FF00B050"/>
      <name val="Calibri"/>
      <family val="2"/>
      <charset val="204"/>
      <scheme val="minor"/>
    </font>
    <font>
      <b/>
      <sz val="10"/>
      <name val="Times New Roman Tj"/>
      <family val="1"/>
      <charset val="204"/>
    </font>
    <font>
      <b/>
      <sz val="10"/>
      <color theme="1"/>
      <name val="Times New Roman Tj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 Tj"/>
      <family val="1"/>
      <charset val="204"/>
    </font>
    <font>
      <sz val="10"/>
      <name val="Times New Roman Tj"/>
      <family val="1"/>
      <charset val="204"/>
    </font>
    <font>
      <b/>
      <sz val="11"/>
      <name val="Times New Roman Tj"/>
      <family val="1"/>
      <charset val="204"/>
    </font>
    <font>
      <b/>
      <sz val="8"/>
      <name val="Times New Roman Tj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i/>
      <sz val="11"/>
      <color theme="1"/>
      <name val="Times New Roman Tj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scheme val="minor"/>
    </font>
    <font>
      <sz val="11"/>
      <name val="Times New Roman Tj"/>
      <family val="1"/>
      <charset val="204"/>
    </font>
    <font>
      <sz val="14"/>
      <name val="Times New Roman Tj"/>
      <family val="1"/>
      <charset val="204"/>
    </font>
    <font>
      <b/>
      <sz val="12"/>
      <name val="Times New Roman Tj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2" borderId="7" xfId="1" applyFont="1" applyFill="1" applyBorder="1" applyAlignment="1">
      <alignment horizontal="center" vertical="center"/>
    </xf>
    <xf numFmtId="4" fontId="5" fillId="2" borderId="7" xfId="1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9" fillId="2" borderId="7" xfId="0" applyFont="1" applyFill="1" applyBorder="1"/>
    <xf numFmtId="0" fontId="9" fillId="2" borderId="7" xfId="0" applyFont="1" applyFill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left" vertical="top" wrapText="1"/>
    </xf>
    <xf numFmtId="0" fontId="9" fillId="2" borderId="7" xfId="1" applyFont="1" applyFill="1" applyBorder="1" applyAlignment="1">
      <alignment vertical="top" wrapText="1"/>
    </xf>
    <xf numFmtId="0" fontId="9" fillId="2" borderId="7" xfId="0" applyFont="1" applyFill="1" applyBorder="1" applyAlignment="1">
      <alignment horizontal="center" vertical="center"/>
    </xf>
    <xf numFmtId="49" fontId="10" fillId="2" borderId="7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top" wrapText="1"/>
    </xf>
    <xf numFmtId="164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164" fontId="5" fillId="2" borderId="7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0" fontId="9" fillId="2" borderId="7" xfId="1" applyFont="1" applyFill="1" applyBorder="1" applyAlignment="1">
      <alignment horizontal="left" vertical="top" wrapText="1"/>
    </xf>
    <xf numFmtId="0" fontId="9" fillId="0" borderId="7" xfId="0" applyFont="1" applyBorder="1" applyAlignment="1">
      <alignment horizontal="center" vertical="center" wrapText="1"/>
    </xf>
    <xf numFmtId="0" fontId="9" fillId="2" borderId="7" xfId="0" applyFont="1" applyFill="1" applyBorder="1" applyAlignment="1">
      <alignment vertical="top" wrapText="1"/>
    </xf>
    <xf numFmtId="0" fontId="9" fillId="0" borderId="7" xfId="0" applyFont="1" applyBorder="1"/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vertical="top" wrapText="1"/>
    </xf>
    <xf numFmtId="0" fontId="9" fillId="2" borderId="7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left" vertical="top" wrapText="1"/>
    </xf>
    <xf numFmtId="0" fontId="0" fillId="0" borderId="7" xfId="0" applyBorder="1"/>
    <xf numFmtId="0" fontId="5" fillId="0" borderId="7" xfId="0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4" fontId="5" fillId="0" borderId="7" xfId="1" applyNumberFormat="1" applyFont="1" applyBorder="1" applyAlignment="1">
      <alignment vertical="center"/>
    </xf>
    <xf numFmtId="0" fontId="9" fillId="0" borderId="7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/>
    </xf>
    <xf numFmtId="0" fontId="9" fillId="2" borderId="7" xfId="1" applyFont="1" applyFill="1" applyBorder="1" applyAlignment="1">
      <alignment vertical="center" wrapText="1"/>
    </xf>
    <xf numFmtId="4" fontId="5" fillId="2" borderId="7" xfId="1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vertical="top" wrapText="1"/>
    </xf>
    <xf numFmtId="0" fontId="12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13" fillId="0" borderId="7" xfId="0" applyFont="1" applyBorder="1"/>
    <xf numFmtId="0" fontId="6" fillId="2" borderId="0" xfId="0" applyFont="1" applyFill="1"/>
    <xf numFmtId="0" fontId="6" fillId="4" borderId="0" xfId="0" applyFont="1" applyFill="1"/>
    <xf numFmtId="1" fontId="5" fillId="2" borderId="7" xfId="0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9" fillId="2" borderId="7" xfId="0" applyFont="1" applyFill="1" applyBorder="1" applyAlignment="1">
      <alignment vertical="top"/>
    </xf>
    <xf numFmtId="0" fontId="9" fillId="0" borderId="7" xfId="0" applyFont="1" applyBorder="1" applyAlignment="1">
      <alignment vertical="top"/>
    </xf>
    <xf numFmtId="0" fontId="9" fillId="2" borderId="7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vertical="top"/>
    </xf>
    <xf numFmtId="0" fontId="13" fillId="0" borderId="0" xfId="0" applyFont="1"/>
    <xf numFmtId="0" fontId="14" fillId="0" borderId="0" xfId="0" applyFont="1" applyAlignment="1">
      <alignment horizontal="left" vertical="top" wrapText="1"/>
    </xf>
    <xf numFmtId="1" fontId="8" fillId="2" borderId="7" xfId="0" applyNumberFormat="1" applyFont="1" applyFill="1" applyBorder="1" applyAlignment="1">
      <alignment horizontal="center" vertical="center" wrapText="1"/>
    </xf>
    <xf numFmtId="0" fontId="15" fillId="0" borderId="7" xfId="0" applyFont="1" applyBorder="1"/>
    <xf numFmtId="164" fontId="2" fillId="2" borderId="7" xfId="0" applyNumberFormat="1" applyFont="1" applyFill="1" applyBorder="1" applyAlignment="1">
      <alignment horizontal="center"/>
    </xf>
    <xf numFmtId="0" fontId="7" fillId="0" borderId="7" xfId="0" applyFont="1" applyBorder="1" applyAlignment="1">
      <alignment horizontal="left" vertical="top" wrapText="1"/>
    </xf>
    <xf numFmtId="0" fontId="2" fillId="2" borderId="7" xfId="0" applyFont="1" applyFill="1" applyBorder="1" applyAlignment="1">
      <alignment horizontal="center"/>
    </xf>
    <xf numFmtId="0" fontId="2" fillId="2" borderId="7" xfId="0" applyFont="1" applyFill="1" applyBorder="1"/>
    <xf numFmtId="0" fontId="16" fillId="0" borderId="7" xfId="0" applyFont="1" applyBorder="1" applyAlignment="1">
      <alignment horizontal="left" vertical="top" wrapText="1"/>
    </xf>
    <xf numFmtId="0" fontId="16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9" fillId="2" borderId="7" xfId="0" applyFont="1" applyFill="1" applyBorder="1" applyAlignment="1">
      <alignment vertical="center" wrapText="1"/>
    </xf>
    <xf numFmtId="0" fontId="10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18" fillId="0" borderId="7" xfId="0" applyFont="1" applyBorder="1" applyAlignment="1">
      <alignment horizontal="center" vertical="center"/>
    </xf>
    <xf numFmtId="0" fontId="19" fillId="0" borderId="7" xfId="0" applyFont="1" applyBorder="1" applyAlignment="1">
      <alignment horizontal="left" vertical="center" wrapText="1"/>
    </xf>
    <xf numFmtId="0" fontId="18" fillId="0" borderId="7" xfId="0" applyFont="1" applyBorder="1"/>
    <xf numFmtId="0" fontId="18" fillId="0" borderId="0" xfId="0" applyFont="1"/>
    <xf numFmtId="0" fontId="9" fillId="0" borderId="7" xfId="0" applyFont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top"/>
    </xf>
    <xf numFmtId="49" fontId="10" fillId="2" borderId="7" xfId="0" applyNumberFormat="1" applyFont="1" applyFill="1" applyBorder="1" applyAlignment="1">
      <alignment horizontal="center" vertical="top"/>
    </xf>
    <xf numFmtId="49" fontId="5" fillId="2" borderId="7" xfId="0" applyNumberFormat="1" applyFont="1" applyFill="1" applyBorder="1" applyAlignment="1">
      <alignment horizontal="center" vertical="center"/>
    </xf>
    <xf numFmtId="0" fontId="21" fillId="2" borderId="0" xfId="1" applyFont="1" applyFill="1" applyAlignment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5" fillId="2" borderId="3" xfId="1" applyNumberFormat="1" applyFont="1" applyFill="1" applyBorder="1" applyAlignment="1">
      <alignment horizontal="center" vertical="center" wrapText="1"/>
    </xf>
    <xf numFmtId="4" fontId="5" fillId="2" borderId="4" xfId="1" applyNumberFormat="1" applyFont="1" applyFill="1" applyBorder="1" applyAlignment="1">
      <alignment horizontal="center" vertical="center" wrapText="1"/>
    </xf>
    <xf numFmtId="4" fontId="5" fillId="2" borderId="5" xfId="1" applyNumberFormat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top" wrapText="1"/>
    </xf>
    <xf numFmtId="49" fontId="10" fillId="2" borderId="8" xfId="0" applyNumberFormat="1" applyFont="1" applyFill="1" applyBorder="1" applyAlignment="1">
      <alignment horizontal="center" vertical="top" wrapText="1"/>
    </xf>
    <xf numFmtId="49" fontId="10" fillId="2" borderId="6" xfId="0" applyNumberFormat="1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4" fontId="5" fillId="2" borderId="2" xfId="1" applyNumberFormat="1" applyFont="1" applyFill="1" applyBorder="1" applyAlignment="1">
      <alignment horizontal="center" vertical="center" wrapText="1"/>
    </xf>
    <xf numFmtId="4" fontId="5" fillId="2" borderId="6" xfId="1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8" xfId="0" applyNumberFormat="1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49" fontId="10" fillId="2" borderId="7" xfId="0" applyNumberFormat="1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left" vertical="top" wrapText="1"/>
    </xf>
    <xf numFmtId="49" fontId="10" fillId="0" borderId="2" xfId="0" applyNumberFormat="1" applyFont="1" applyBorder="1" applyAlignment="1">
      <alignment horizontal="center" vertical="top"/>
    </xf>
    <xf numFmtId="49" fontId="10" fillId="0" borderId="6" xfId="0" applyNumberFormat="1" applyFont="1" applyBorder="1" applyAlignment="1">
      <alignment horizontal="center" vertical="top"/>
    </xf>
    <xf numFmtId="0" fontId="5" fillId="3" borderId="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top"/>
    </xf>
    <xf numFmtId="49" fontId="10" fillId="2" borderId="6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top"/>
    </xf>
    <xf numFmtId="49" fontId="6" fillId="3" borderId="3" xfId="0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67"/>
  <sheetViews>
    <sheetView tabSelected="1" zoomScale="85" zoomScaleNormal="85" zoomScaleSheetLayoutView="85" zoomScalePageLayoutView="70" workbookViewId="0">
      <selection activeCell="K7" sqref="K7:M7"/>
    </sheetView>
  </sheetViews>
  <sheetFormatPr defaultRowHeight="15" x14ac:dyDescent="0.25"/>
  <cols>
    <col min="1" max="1" width="13.7109375" style="1" bestFit="1" customWidth="1"/>
    <col min="2" max="2" width="29.7109375" customWidth="1"/>
    <col min="3" max="3" width="26.28515625" customWidth="1"/>
    <col min="4" max="4" width="20.28515625" customWidth="1"/>
    <col min="5" max="5" width="14.85546875" customWidth="1"/>
    <col min="6" max="6" width="9" customWidth="1"/>
    <col min="8" max="8" width="14.7109375" customWidth="1"/>
    <col min="9" max="9" width="15.5703125" customWidth="1"/>
    <col min="10" max="10" width="12.42578125" customWidth="1"/>
    <col min="11" max="11" width="11.28515625" customWidth="1"/>
    <col min="12" max="12" width="11.42578125" customWidth="1"/>
    <col min="13" max="13" width="11.7109375" customWidth="1"/>
  </cols>
  <sheetData>
    <row r="3" spans="1:13" x14ac:dyDescent="0.25">
      <c r="K3" s="77"/>
      <c r="L3" s="77"/>
      <c r="M3" s="77"/>
    </row>
    <row r="4" spans="1:13" x14ac:dyDescent="0.25">
      <c r="K4" s="77" t="s">
        <v>411</v>
      </c>
      <c r="L4" s="77"/>
      <c r="M4" s="77"/>
    </row>
    <row r="5" spans="1:13" x14ac:dyDescent="0.25">
      <c r="B5" s="2"/>
      <c r="K5" s="77" t="s">
        <v>0</v>
      </c>
      <c r="L5" s="77"/>
      <c r="M5" s="77"/>
    </row>
    <row r="6" spans="1:13" x14ac:dyDescent="0.25">
      <c r="K6" s="77" t="s">
        <v>1</v>
      </c>
      <c r="L6" s="77"/>
      <c r="M6" s="77"/>
    </row>
    <row r="7" spans="1:13" x14ac:dyDescent="0.25">
      <c r="K7" s="77" t="s">
        <v>517</v>
      </c>
      <c r="L7" s="77"/>
      <c r="M7" s="77"/>
    </row>
    <row r="8" spans="1:13" ht="10.5" customHeight="1" x14ac:dyDescent="0.25"/>
    <row r="9" spans="1:13" ht="24" customHeight="1" x14ac:dyDescent="0.25">
      <c r="A9" s="75" t="s">
        <v>491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</row>
    <row r="10" spans="1:13" ht="11.25" customHeight="1" x14ac:dyDescent="0.25">
      <c r="A10" s="76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</row>
    <row r="11" spans="1:13" ht="51.75" customHeight="1" x14ac:dyDescent="0.25">
      <c r="A11" s="92" t="s">
        <v>2</v>
      </c>
      <c r="B11" s="81" t="s">
        <v>462</v>
      </c>
      <c r="C11" s="81" t="s">
        <v>3</v>
      </c>
      <c r="D11" s="81" t="s">
        <v>507</v>
      </c>
      <c r="E11" s="94" t="s">
        <v>506</v>
      </c>
      <c r="F11" s="95"/>
      <c r="G11" s="96"/>
      <c r="H11" s="97" t="s">
        <v>4</v>
      </c>
      <c r="I11" s="78" t="s">
        <v>5</v>
      </c>
      <c r="J11" s="79"/>
      <c r="K11" s="80"/>
      <c r="L11" s="81" t="s">
        <v>6</v>
      </c>
      <c r="M11" s="81" t="s">
        <v>7</v>
      </c>
    </row>
    <row r="12" spans="1:13" ht="51.75" customHeight="1" x14ac:dyDescent="0.25">
      <c r="A12" s="93"/>
      <c r="B12" s="82"/>
      <c r="C12" s="82"/>
      <c r="D12" s="82"/>
      <c r="E12" s="3">
        <v>2026</v>
      </c>
      <c r="F12" s="3">
        <v>2027</v>
      </c>
      <c r="G12" s="3">
        <v>2028</v>
      </c>
      <c r="H12" s="98"/>
      <c r="I12" s="4" t="s">
        <v>8</v>
      </c>
      <c r="J12" s="4" t="s">
        <v>7</v>
      </c>
      <c r="K12" s="4" t="s">
        <v>9</v>
      </c>
      <c r="L12" s="82"/>
      <c r="M12" s="82"/>
    </row>
    <row r="13" spans="1:13" x14ac:dyDescent="0.25">
      <c r="A13" s="83" t="s">
        <v>10</v>
      </c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5"/>
    </row>
    <row r="14" spans="1:13" ht="51" x14ac:dyDescent="0.25">
      <c r="A14" s="86" t="s">
        <v>11</v>
      </c>
      <c r="B14" s="89" t="s">
        <v>454</v>
      </c>
      <c r="C14" s="5" t="s">
        <v>463</v>
      </c>
      <c r="D14" s="74" t="s">
        <v>492</v>
      </c>
      <c r="E14" s="6">
        <v>25920</v>
      </c>
      <c r="F14" s="6">
        <v>28583.8</v>
      </c>
      <c r="G14" s="6">
        <v>30720</v>
      </c>
      <c r="H14" s="8"/>
      <c r="I14" s="8"/>
      <c r="J14" s="8"/>
      <c r="K14" s="8"/>
      <c r="L14" s="9" t="s">
        <v>12</v>
      </c>
      <c r="M14" s="8"/>
    </row>
    <row r="15" spans="1:13" ht="25.5" x14ac:dyDescent="0.25">
      <c r="A15" s="87"/>
      <c r="B15" s="90"/>
      <c r="C15" s="5" t="s">
        <v>464</v>
      </c>
      <c r="D15" s="6">
        <v>3901.7</v>
      </c>
      <c r="E15" s="6">
        <v>4679</v>
      </c>
      <c r="F15" s="6">
        <v>5171</v>
      </c>
      <c r="G15" s="6">
        <v>5932</v>
      </c>
      <c r="H15" s="8"/>
      <c r="I15" s="8"/>
      <c r="J15" s="8"/>
      <c r="K15" s="8"/>
      <c r="L15" s="9" t="s">
        <v>12</v>
      </c>
      <c r="M15" s="8"/>
    </row>
    <row r="16" spans="1:13" ht="25.5" x14ac:dyDescent="0.25">
      <c r="A16" s="87"/>
      <c r="B16" s="90"/>
      <c r="C16" s="5" t="s">
        <v>465</v>
      </c>
      <c r="D16" s="6">
        <v>20</v>
      </c>
      <c r="E16" s="6">
        <v>13</v>
      </c>
      <c r="F16" s="6">
        <v>11.4</v>
      </c>
      <c r="G16" s="6">
        <v>11.1</v>
      </c>
      <c r="H16" s="8"/>
      <c r="I16" s="8"/>
      <c r="J16" s="8"/>
      <c r="K16" s="8"/>
      <c r="L16" s="9" t="s">
        <v>12</v>
      </c>
      <c r="M16" s="8"/>
    </row>
    <row r="17" spans="1:13" ht="38.25" x14ac:dyDescent="0.25">
      <c r="A17" s="88"/>
      <c r="B17" s="91"/>
      <c r="C17" s="5" t="s">
        <v>487</v>
      </c>
      <c r="D17" s="6">
        <v>1.2</v>
      </c>
      <c r="E17" s="6">
        <v>13.7</v>
      </c>
      <c r="F17" s="10">
        <v>350</v>
      </c>
      <c r="G17" s="6">
        <v>402</v>
      </c>
      <c r="H17" s="8"/>
      <c r="I17" s="8"/>
      <c r="J17" s="8"/>
      <c r="K17" s="8"/>
      <c r="L17" s="9" t="s">
        <v>12</v>
      </c>
      <c r="M17" s="8"/>
    </row>
    <row r="18" spans="1:13" ht="104.25" customHeight="1" x14ac:dyDescent="0.25">
      <c r="A18" s="14" t="s">
        <v>13</v>
      </c>
      <c r="B18" s="11" t="s">
        <v>14</v>
      </c>
      <c r="C18" s="12" t="s">
        <v>15</v>
      </c>
      <c r="D18" s="13"/>
      <c r="E18" s="13" t="s">
        <v>16</v>
      </c>
      <c r="F18" s="13" t="s">
        <v>16</v>
      </c>
      <c r="G18" s="13" t="s">
        <v>16</v>
      </c>
      <c r="H18" s="13">
        <v>2</v>
      </c>
      <c r="I18" s="13"/>
      <c r="J18" s="13">
        <v>2</v>
      </c>
      <c r="K18" s="13"/>
      <c r="L18" s="13" t="s">
        <v>17</v>
      </c>
      <c r="M18" s="9" t="s">
        <v>430</v>
      </c>
    </row>
    <row r="19" spans="1:13" ht="54.75" customHeight="1" x14ac:dyDescent="0.25">
      <c r="A19" s="14" t="s">
        <v>18</v>
      </c>
      <c r="B19" s="11" t="s">
        <v>468</v>
      </c>
      <c r="C19" s="23" t="s">
        <v>466</v>
      </c>
      <c r="D19" s="8"/>
      <c r="E19" s="13" t="s">
        <v>16</v>
      </c>
      <c r="F19" s="13" t="s">
        <v>16</v>
      </c>
      <c r="G19" s="13" t="s">
        <v>16</v>
      </c>
      <c r="H19" s="13">
        <v>13084</v>
      </c>
      <c r="I19" s="13">
        <v>11439</v>
      </c>
      <c r="J19" s="13">
        <v>1645</v>
      </c>
      <c r="K19" s="13"/>
      <c r="L19" s="9" t="s">
        <v>19</v>
      </c>
      <c r="M19" s="50" t="s">
        <v>431</v>
      </c>
    </row>
    <row r="20" spans="1:13" ht="77.25" customHeight="1" x14ac:dyDescent="0.25">
      <c r="A20" s="14" t="s">
        <v>20</v>
      </c>
      <c r="B20" s="11" t="s">
        <v>469</v>
      </c>
      <c r="C20" s="11" t="s">
        <v>467</v>
      </c>
      <c r="D20" s="8"/>
      <c r="E20" s="13" t="s">
        <v>16</v>
      </c>
      <c r="F20" s="13" t="s">
        <v>16</v>
      </c>
      <c r="G20" s="13" t="s">
        <v>16</v>
      </c>
      <c r="H20" s="13">
        <v>4851</v>
      </c>
      <c r="I20" s="13"/>
      <c r="J20" s="13"/>
      <c r="K20" s="13">
        <v>4851</v>
      </c>
      <c r="L20" s="9" t="s">
        <v>21</v>
      </c>
      <c r="M20" s="9" t="s">
        <v>426</v>
      </c>
    </row>
    <row r="21" spans="1:13" ht="97.5" customHeight="1" x14ac:dyDescent="0.25">
      <c r="A21" s="14" t="s">
        <v>22</v>
      </c>
      <c r="B21" s="11" t="s">
        <v>23</v>
      </c>
      <c r="C21" s="23" t="s">
        <v>471</v>
      </c>
      <c r="D21" s="8"/>
      <c r="E21" s="13" t="s">
        <v>16</v>
      </c>
      <c r="F21" s="13" t="s">
        <v>16</v>
      </c>
      <c r="G21" s="13" t="s">
        <v>16</v>
      </c>
      <c r="H21" s="13">
        <v>0.5</v>
      </c>
      <c r="I21" s="13"/>
      <c r="J21" s="13">
        <v>0.5</v>
      </c>
      <c r="K21" s="13"/>
      <c r="L21" s="9" t="s">
        <v>24</v>
      </c>
      <c r="M21" s="9" t="s">
        <v>430</v>
      </c>
    </row>
    <row r="22" spans="1:13" ht="77.25" customHeight="1" x14ac:dyDescent="0.25">
      <c r="A22" s="14" t="s">
        <v>25</v>
      </c>
      <c r="B22" s="11" t="s">
        <v>472</v>
      </c>
      <c r="C22" s="11" t="s">
        <v>470</v>
      </c>
      <c r="D22" s="8"/>
      <c r="E22" s="13" t="s">
        <v>16</v>
      </c>
      <c r="F22" s="13" t="s">
        <v>16</v>
      </c>
      <c r="G22" s="13" t="s">
        <v>16</v>
      </c>
      <c r="H22" s="13">
        <v>3600</v>
      </c>
      <c r="I22" s="13"/>
      <c r="J22" s="13">
        <v>2500</v>
      </c>
      <c r="K22" s="13">
        <v>1100</v>
      </c>
      <c r="L22" s="9" t="s">
        <v>26</v>
      </c>
      <c r="M22" s="9" t="s">
        <v>427</v>
      </c>
    </row>
    <row r="23" spans="1:13" ht="60.75" customHeight="1" x14ac:dyDescent="0.25">
      <c r="A23" s="14" t="s">
        <v>27</v>
      </c>
      <c r="B23" s="11" t="s">
        <v>473</v>
      </c>
      <c r="C23" s="23" t="s">
        <v>420</v>
      </c>
      <c r="D23" s="8"/>
      <c r="E23" s="13" t="s">
        <v>16</v>
      </c>
      <c r="F23" s="13" t="s">
        <v>16</v>
      </c>
      <c r="G23" s="13" t="s">
        <v>16</v>
      </c>
      <c r="H23" s="13">
        <v>100</v>
      </c>
      <c r="I23" s="13"/>
      <c r="J23" s="13">
        <v>80</v>
      </c>
      <c r="K23" s="13">
        <v>20</v>
      </c>
      <c r="L23" s="9" t="s">
        <v>28</v>
      </c>
      <c r="M23" s="9" t="s">
        <v>428</v>
      </c>
    </row>
    <row r="24" spans="1:13" ht="94.5" customHeight="1" x14ac:dyDescent="0.25">
      <c r="A24" s="14" t="s">
        <v>29</v>
      </c>
      <c r="B24" s="11" t="s">
        <v>30</v>
      </c>
      <c r="C24" s="11" t="s">
        <v>31</v>
      </c>
      <c r="D24" s="8"/>
      <c r="E24" s="13" t="s">
        <v>16</v>
      </c>
      <c r="F24" s="13" t="s">
        <v>16</v>
      </c>
      <c r="G24" s="13" t="s">
        <v>16</v>
      </c>
      <c r="H24" s="13">
        <v>300</v>
      </c>
      <c r="I24" s="13"/>
      <c r="J24" s="13">
        <v>50</v>
      </c>
      <c r="K24" s="13">
        <v>250</v>
      </c>
      <c r="L24" s="9" t="s">
        <v>28</v>
      </c>
      <c r="M24" s="9"/>
    </row>
    <row r="25" spans="1:13" ht="81" customHeight="1" x14ac:dyDescent="0.25">
      <c r="A25" s="14" t="s">
        <v>32</v>
      </c>
      <c r="B25" s="11" t="s">
        <v>33</v>
      </c>
      <c r="C25" s="11" t="s">
        <v>34</v>
      </c>
      <c r="D25" s="8"/>
      <c r="E25" s="13" t="s">
        <v>16</v>
      </c>
      <c r="F25" s="13" t="s">
        <v>16</v>
      </c>
      <c r="G25" s="13" t="s">
        <v>16</v>
      </c>
      <c r="H25" s="13">
        <v>1</v>
      </c>
      <c r="I25" s="13"/>
      <c r="J25" s="13">
        <v>0.8</v>
      </c>
      <c r="K25" s="13">
        <v>0.2</v>
      </c>
      <c r="L25" s="9" t="s">
        <v>35</v>
      </c>
      <c r="M25" s="9"/>
    </row>
    <row r="26" spans="1:13" ht="81" customHeight="1" x14ac:dyDescent="0.25">
      <c r="A26" s="14" t="s">
        <v>36</v>
      </c>
      <c r="B26" s="11" t="s">
        <v>37</v>
      </c>
      <c r="C26" s="11" t="s">
        <v>38</v>
      </c>
      <c r="D26" s="8"/>
      <c r="E26" s="13" t="s">
        <v>16</v>
      </c>
      <c r="F26" s="13" t="s">
        <v>16</v>
      </c>
      <c r="G26" s="13" t="s">
        <v>16</v>
      </c>
      <c r="H26" s="13">
        <v>2</v>
      </c>
      <c r="I26" s="13"/>
      <c r="J26" s="13">
        <v>2</v>
      </c>
      <c r="K26" s="13"/>
      <c r="L26" s="9" t="s">
        <v>39</v>
      </c>
      <c r="M26" s="9" t="s">
        <v>460</v>
      </c>
    </row>
    <row r="27" spans="1:13" ht="21" customHeight="1" x14ac:dyDescent="0.25">
      <c r="A27" s="65"/>
      <c r="B27" s="15" t="s">
        <v>40</v>
      </c>
      <c r="C27" s="42"/>
      <c r="D27" s="24"/>
      <c r="E27" s="25"/>
      <c r="F27" s="25"/>
      <c r="G27" s="25"/>
      <c r="H27" s="16">
        <f>SUM(H14:H26)</f>
        <v>21940.5</v>
      </c>
      <c r="I27" s="16">
        <f>SUM(I14:I26)</f>
        <v>11439</v>
      </c>
      <c r="J27" s="17">
        <f>SUM(J14:J26)</f>
        <v>4280.3</v>
      </c>
      <c r="K27" s="16">
        <f>SUM(K14:K26)</f>
        <v>6221.2</v>
      </c>
      <c r="L27" s="22"/>
      <c r="M27" s="24"/>
    </row>
    <row r="28" spans="1:13" x14ac:dyDescent="0.25">
      <c r="A28" s="99" t="s">
        <v>41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1"/>
    </row>
    <row r="29" spans="1:13" ht="96.75" customHeight="1" x14ac:dyDescent="0.25">
      <c r="A29" s="102" t="s">
        <v>42</v>
      </c>
      <c r="B29" s="89" t="s">
        <v>43</v>
      </c>
      <c r="C29" s="15" t="s">
        <v>412</v>
      </c>
      <c r="D29" s="3">
        <v>0.44</v>
      </c>
      <c r="E29" s="3">
        <v>0.42</v>
      </c>
      <c r="F29" s="3">
        <v>0.41</v>
      </c>
      <c r="G29" s="3">
        <v>0.4</v>
      </c>
      <c r="H29" s="8"/>
      <c r="I29" s="8"/>
      <c r="J29" s="8"/>
      <c r="K29" s="8"/>
      <c r="L29" s="9" t="s">
        <v>44</v>
      </c>
      <c r="M29" s="9" t="s">
        <v>434</v>
      </c>
    </row>
    <row r="30" spans="1:13" ht="66.75" customHeight="1" x14ac:dyDescent="0.25">
      <c r="A30" s="103"/>
      <c r="B30" s="90"/>
      <c r="C30" s="15" t="s">
        <v>45</v>
      </c>
      <c r="D30" s="3">
        <v>8.0000000000000002E-3</v>
      </c>
      <c r="E30" s="3">
        <v>7.9000000000000008E-3</v>
      </c>
      <c r="F30" s="3">
        <v>7.0000000000000001E-3</v>
      </c>
      <c r="G30" s="3">
        <v>6.0000000000000001E-3</v>
      </c>
      <c r="H30" s="8"/>
      <c r="I30" s="8"/>
      <c r="J30" s="8"/>
      <c r="K30" s="8"/>
      <c r="L30" s="9" t="s">
        <v>46</v>
      </c>
      <c r="M30" s="9"/>
    </row>
    <row r="31" spans="1:13" ht="65.25" customHeight="1" x14ac:dyDescent="0.25">
      <c r="A31" s="104"/>
      <c r="B31" s="91"/>
      <c r="C31" s="15" t="s">
        <v>455</v>
      </c>
      <c r="D31" s="18">
        <v>0.8</v>
      </c>
      <c r="E31" s="18">
        <v>0.78</v>
      </c>
      <c r="F31" s="19">
        <v>0.7</v>
      </c>
      <c r="G31" s="18">
        <v>0.68</v>
      </c>
      <c r="H31" s="8"/>
      <c r="I31" s="8"/>
      <c r="J31" s="8"/>
      <c r="K31" s="8"/>
      <c r="L31" s="9" t="s">
        <v>46</v>
      </c>
      <c r="M31" s="9"/>
    </row>
    <row r="32" spans="1:13" ht="65.25" customHeight="1" x14ac:dyDescent="0.25">
      <c r="A32" s="29" t="s">
        <v>47</v>
      </c>
      <c r="B32" s="26" t="s">
        <v>48</v>
      </c>
      <c r="C32" s="21" t="s">
        <v>49</v>
      </c>
      <c r="D32" s="24"/>
      <c r="E32" s="25" t="s">
        <v>16</v>
      </c>
      <c r="F32" s="25" t="s">
        <v>16</v>
      </c>
      <c r="G32" s="25" t="s">
        <v>16</v>
      </c>
      <c r="H32" s="25">
        <v>0.2</v>
      </c>
      <c r="I32" s="25"/>
      <c r="J32" s="25">
        <v>0.2</v>
      </c>
      <c r="K32" s="25"/>
      <c r="L32" s="22" t="s">
        <v>50</v>
      </c>
      <c r="M32" s="9" t="s">
        <v>435</v>
      </c>
    </row>
    <row r="33" spans="1:13" ht="90" customHeight="1" x14ac:dyDescent="0.25">
      <c r="A33" s="14" t="s">
        <v>51</v>
      </c>
      <c r="B33" s="23" t="s">
        <v>52</v>
      </c>
      <c r="C33" s="21" t="s">
        <v>53</v>
      </c>
      <c r="D33" s="24"/>
      <c r="E33" s="25" t="s">
        <v>16</v>
      </c>
      <c r="F33" s="25" t="s">
        <v>16</v>
      </c>
      <c r="G33" s="25" t="s">
        <v>16</v>
      </c>
      <c r="H33" s="25">
        <v>1500</v>
      </c>
      <c r="I33" s="25"/>
      <c r="J33" s="25">
        <v>1000</v>
      </c>
      <c r="K33" s="25">
        <v>500</v>
      </c>
      <c r="L33" s="22" t="s">
        <v>54</v>
      </c>
      <c r="M33" s="22" t="s">
        <v>435</v>
      </c>
    </row>
    <row r="34" spans="1:13" ht="82.5" customHeight="1" x14ac:dyDescent="0.25">
      <c r="A34" s="14" t="s">
        <v>55</v>
      </c>
      <c r="B34" s="23" t="s">
        <v>56</v>
      </c>
      <c r="C34" s="21" t="s">
        <v>57</v>
      </c>
      <c r="D34" s="24"/>
      <c r="E34" s="25" t="s">
        <v>16</v>
      </c>
      <c r="F34" s="25" t="s">
        <v>16</v>
      </c>
      <c r="G34" s="25" t="s">
        <v>16</v>
      </c>
      <c r="H34" s="25">
        <v>1000</v>
      </c>
      <c r="I34" s="25" t="s">
        <v>58</v>
      </c>
      <c r="J34" s="25">
        <v>1000</v>
      </c>
      <c r="K34" s="25" t="s">
        <v>58</v>
      </c>
      <c r="L34" s="22" t="s">
        <v>59</v>
      </c>
      <c r="M34" s="22" t="s">
        <v>435</v>
      </c>
    </row>
    <row r="35" spans="1:13" ht="86.25" customHeight="1" x14ac:dyDescent="0.25">
      <c r="A35" s="29" t="s">
        <v>60</v>
      </c>
      <c r="B35" s="26" t="s">
        <v>61</v>
      </c>
      <c r="C35" s="21" t="s">
        <v>62</v>
      </c>
      <c r="D35" s="24"/>
      <c r="E35" s="25" t="s">
        <v>16</v>
      </c>
      <c r="F35" s="25" t="s">
        <v>16</v>
      </c>
      <c r="G35" s="25" t="s">
        <v>16</v>
      </c>
      <c r="H35" s="25">
        <v>0.1</v>
      </c>
      <c r="I35" s="25"/>
      <c r="J35" s="25"/>
      <c r="K35" s="25">
        <v>0.1</v>
      </c>
      <c r="L35" s="22" t="s">
        <v>63</v>
      </c>
      <c r="M35" s="9" t="s">
        <v>435</v>
      </c>
    </row>
    <row r="36" spans="1:13" ht="61.5" customHeight="1" x14ac:dyDescent="0.25">
      <c r="A36" s="29" t="s">
        <v>64</v>
      </c>
      <c r="B36" s="26" t="s">
        <v>65</v>
      </c>
      <c r="C36" s="11" t="s">
        <v>66</v>
      </c>
      <c r="D36" s="66"/>
      <c r="E36" s="25" t="s">
        <v>58</v>
      </c>
      <c r="F36" s="25" t="s">
        <v>16</v>
      </c>
      <c r="G36" s="25" t="s">
        <v>16</v>
      </c>
      <c r="H36" s="25">
        <v>200</v>
      </c>
      <c r="I36" s="25"/>
      <c r="J36" s="25"/>
      <c r="K36" s="25">
        <v>200</v>
      </c>
      <c r="L36" s="22" t="s">
        <v>67</v>
      </c>
      <c r="M36" s="9" t="s">
        <v>435</v>
      </c>
    </row>
    <row r="37" spans="1:13" ht="92.25" customHeight="1" x14ac:dyDescent="0.25">
      <c r="A37" s="29" t="s">
        <v>68</v>
      </c>
      <c r="B37" s="26" t="s">
        <v>69</v>
      </c>
      <c r="C37" s="30" t="s">
        <v>70</v>
      </c>
      <c r="D37" s="24"/>
      <c r="E37" s="25" t="s">
        <v>16</v>
      </c>
      <c r="F37" s="25" t="s">
        <v>16</v>
      </c>
      <c r="G37" s="25" t="s">
        <v>16</v>
      </c>
      <c r="H37" s="25">
        <v>10</v>
      </c>
      <c r="I37" s="25"/>
      <c r="J37" s="25">
        <v>10</v>
      </c>
      <c r="K37" s="25"/>
      <c r="L37" s="22" t="s">
        <v>71</v>
      </c>
      <c r="M37" s="9" t="s">
        <v>435</v>
      </c>
    </row>
    <row r="38" spans="1:13" ht="55.5" customHeight="1" x14ac:dyDescent="0.25">
      <c r="A38" s="29" t="s">
        <v>72</v>
      </c>
      <c r="B38" s="26" t="s">
        <v>413</v>
      </c>
      <c r="C38" s="30" t="s">
        <v>73</v>
      </c>
      <c r="D38" s="24"/>
      <c r="E38" s="25" t="s">
        <v>16</v>
      </c>
      <c r="F38" s="25" t="s">
        <v>16</v>
      </c>
      <c r="G38" s="25" t="s">
        <v>16</v>
      </c>
      <c r="H38" s="25">
        <v>30</v>
      </c>
      <c r="I38" s="25"/>
      <c r="J38" s="25">
        <v>25</v>
      </c>
      <c r="K38" s="25">
        <v>5</v>
      </c>
      <c r="L38" s="22" t="s">
        <v>74</v>
      </c>
      <c r="M38" s="9" t="s">
        <v>435</v>
      </c>
    </row>
    <row r="39" spans="1:13" ht="70.5" customHeight="1" x14ac:dyDescent="0.25">
      <c r="A39" s="29" t="s">
        <v>75</v>
      </c>
      <c r="B39" s="30" t="s">
        <v>76</v>
      </c>
      <c r="C39" s="30" t="s">
        <v>77</v>
      </c>
      <c r="D39" s="27"/>
      <c r="E39" s="67" t="s">
        <v>16</v>
      </c>
      <c r="F39" s="27" t="s">
        <v>16</v>
      </c>
      <c r="G39" s="27" t="s">
        <v>16</v>
      </c>
      <c r="H39" s="27">
        <v>20</v>
      </c>
      <c r="I39" s="27"/>
      <c r="J39" s="27">
        <v>10</v>
      </c>
      <c r="K39" s="27">
        <v>10</v>
      </c>
      <c r="L39" s="22" t="s">
        <v>78</v>
      </c>
      <c r="M39" s="28" t="s">
        <v>474</v>
      </c>
    </row>
    <row r="40" spans="1:13" ht="51" x14ac:dyDescent="0.25">
      <c r="A40" s="29" t="s">
        <v>79</v>
      </c>
      <c r="B40" s="30" t="s">
        <v>80</v>
      </c>
      <c r="C40" s="30" t="s">
        <v>81</v>
      </c>
      <c r="D40" s="27"/>
      <c r="E40" s="67" t="s">
        <v>16</v>
      </c>
      <c r="F40" s="27" t="s">
        <v>16</v>
      </c>
      <c r="G40" s="27" t="s">
        <v>16</v>
      </c>
      <c r="H40" s="27">
        <v>5</v>
      </c>
      <c r="I40" s="27"/>
      <c r="J40" s="27">
        <v>4</v>
      </c>
      <c r="K40" s="27">
        <v>1</v>
      </c>
      <c r="L40" s="22" t="s">
        <v>82</v>
      </c>
      <c r="M40" s="28"/>
    </row>
    <row r="41" spans="1:13" ht="63.75" x14ac:dyDescent="0.25">
      <c r="A41" s="29" t="s">
        <v>83</v>
      </c>
      <c r="B41" s="30" t="s">
        <v>84</v>
      </c>
      <c r="C41" s="30" t="s">
        <v>85</v>
      </c>
      <c r="D41" s="27"/>
      <c r="E41" s="67" t="s">
        <v>16</v>
      </c>
      <c r="F41" s="27" t="s">
        <v>16</v>
      </c>
      <c r="G41" s="27" t="s">
        <v>16</v>
      </c>
      <c r="H41" s="27">
        <v>5</v>
      </c>
      <c r="I41" s="27"/>
      <c r="J41" s="27">
        <v>5</v>
      </c>
      <c r="K41" s="27"/>
      <c r="L41" s="22" t="s">
        <v>475</v>
      </c>
      <c r="M41" s="9" t="s">
        <v>460</v>
      </c>
    </row>
    <row r="42" spans="1:13" x14ac:dyDescent="0.25">
      <c r="A42" s="65"/>
      <c r="B42" s="15" t="s">
        <v>40</v>
      </c>
      <c r="C42" s="68"/>
      <c r="D42" s="24"/>
      <c r="E42" s="69"/>
      <c r="F42" s="69"/>
      <c r="G42" s="25"/>
      <c r="H42" s="17">
        <f>SUM(H29:H41)</f>
        <v>2770.2999999999997</v>
      </c>
      <c r="I42" s="17">
        <f>SUM(I29:I41)</f>
        <v>0</v>
      </c>
      <c r="J42" s="17">
        <f>SUM(J29:J41)</f>
        <v>2054.1999999999998</v>
      </c>
      <c r="K42" s="17">
        <f>SUM(K29:K41)</f>
        <v>716.1</v>
      </c>
      <c r="L42" s="22" t="s">
        <v>86</v>
      </c>
      <c r="M42" s="9"/>
    </row>
    <row r="43" spans="1:13" x14ac:dyDescent="0.25">
      <c r="A43" s="105" t="s">
        <v>87</v>
      </c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7"/>
    </row>
    <row r="44" spans="1:13" ht="59.25" customHeight="1" x14ac:dyDescent="0.25">
      <c r="A44" s="108" t="s">
        <v>88</v>
      </c>
      <c r="B44" s="109" t="s">
        <v>89</v>
      </c>
      <c r="C44" s="5" t="s">
        <v>414</v>
      </c>
      <c r="D44" s="32">
        <v>7.5</v>
      </c>
      <c r="E44" s="33">
        <v>7.6</v>
      </c>
      <c r="F44" s="33">
        <v>7.7</v>
      </c>
      <c r="G44" s="33">
        <v>7.8</v>
      </c>
      <c r="H44" s="34" t="s">
        <v>86</v>
      </c>
      <c r="I44" s="34"/>
      <c r="J44" s="34"/>
      <c r="K44" s="34"/>
      <c r="L44" s="35" t="s">
        <v>90</v>
      </c>
      <c r="M44" s="33"/>
    </row>
    <row r="45" spans="1:13" ht="48.75" customHeight="1" x14ac:dyDescent="0.25">
      <c r="A45" s="108"/>
      <c r="B45" s="109"/>
      <c r="C45" s="5" t="s">
        <v>493</v>
      </c>
      <c r="D45" s="32">
        <v>110</v>
      </c>
      <c r="E45" s="32">
        <v>112</v>
      </c>
      <c r="F45" s="32">
        <v>115</v>
      </c>
      <c r="G45" s="32">
        <v>117</v>
      </c>
      <c r="H45" s="34"/>
      <c r="I45" s="34"/>
      <c r="J45" s="34"/>
      <c r="K45" s="34"/>
      <c r="L45" s="35" t="s">
        <v>90</v>
      </c>
      <c r="M45" s="33"/>
    </row>
    <row r="46" spans="1:13" ht="43.5" customHeight="1" x14ac:dyDescent="0.25">
      <c r="A46" s="108"/>
      <c r="B46" s="109"/>
      <c r="C46" s="39" t="s">
        <v>91</v>
      </c>
      <c r="D46" s="33">
        <v>80</v>
      </c>
      <c r="E46" s="33">
        <v>81</v>
      </c>
      <c r="F46" s="33">
        <v>83</v>
      </c>
      <c r="G46" s="33">
        <v>85</v>
      </c>
      <c r="H46" s="34"/>
      <c r="I46" s="34"/>
      <c r="J46" s="34"/>
      <c r="K46" s="34"/>
      <c r="L46" s="35" t="s">
        <v>90</v>
      </c>
      <c r="M46" s="33"/>
    </row>
    <row r="47" spans="1:13" ht="74.25" customHeight="1" x14ac:dyDescent="0.25">
      <c r="A47" s="108"/>
      <c r="B47" s="109"/>
      <c r="C47" s="39" t="s">
        <v>92</v>
      </c>
      <c r="D47" s="32">
        <v>40</v>
      </c>
      <c r="E47" s="32">
        <v>46</v>
      </c>
      <c r="F47" s="32">
        <v>48</v>
      </c>
      <c r="G47" s="32">
        <v>52</v>
      </c>
      <c r="H47" s="34"/>
      <c r="I47" s="34"/>
      <c r="J47" s="34"/>
      <c r="K47" s="34"/>
      <c r="L47" s="35" t="s">
        <v>93</v>
      </c>
      <c r="M47" s="33"/>
    </row>
    <row r="48" spans="1:13" ht="56.25" customHeight="1" x14ac:dyDescent="0.25">
      <c r="A48" s="108"/>
      <c r="B48" s="109"/>
      <c r="C48" s="39" t="s">
        <v>94</v>
      </c>
      <c r="D48" s="32">
        <v>10.1</v>
      </c>
      <c r="E48" s="32">
        <v>18.100000000000001</v>
      </c>
      <c r="F48" s="32">
        <v>18.8</v>
      </c>
      <c r="G48" s="32">
        <v>18.899999999999999</v>
      </c>
      <c r="H48" s="34"/>
      <c r="I48" s="34"/>
      <c r="J48" s="34"/>
      <c r="K48" s="34"/>
      <c r="L48" s="35" t="s">
        <v>95</v>
      </c>
      <c r="M48" s="33"/>
    </row>
    <row r="49" spans="1:13" ht="51" x14ac:dyDescent="0.25">
      <c r="A49" s="108"/>
      <c r="B49" s="109"/>
      <c r="C49" s="39" t="s">
        <v>96</v>
      </c>
      <c r="D49" s="32">
        <v>1352</v>
      </c>
      <c r="E49" s="32">
        <v>1119</v>
      </c>
      <c r="F49" s="32">
        <v>3900</v>
      </c>
      <c r="G49" s="32">
        <v>4756</v>
      </c>
      <c r="H49" s="34"/>
      <c r="I49" s="34"/>
      <c r="J49" s="34"/>
      <c r="K49" s="34"/>
      <c r="L49" s="35" t="s">
        <v>95</v>
      </c>
      <c r="M49" s="33"/>
    </row>
    <row r="50" spans="1:13" ht="36.75" customHeight="1" x14ac:dyDescent="0.25">
      <c r="A50" s="108"/>
      <c r="B50" s="109"/>
      <c r="C50" s="39" t="s">
        <v>97</v>
      </c>
      <c r="D50" s="32">
        <v>2711</v>
      </c>
      <c r="E50" s="32">
        <v>2819</v>
      </c>
      <c r="F50" s="32">
        <v>3121</v>
      </c>
      <c r="G50" s="32">
        <v>2690</v>
      </c>
      <c r="H50" s="34"/>
      <c r="I50" s="34"/>
      <c r="J50" s="34"/>
      <c r="K50" s="34"/>
      <c r="L50" s="35" t="s">
        <v>95</v>
      </c>
      <c r="M50" s="33"/>
    </row>
    <row r="51" spans="1:13" ht="57" customHeight="1" x14ac:dyDescent="0.25">
      <c r="A51" s="29" t="s">
        <v>98</v>
      </c>
      <c r="B51" s="21" t="s">
        <v>99</v>
      </c>
      <c r="C51" s="12" t="s">
        <v>477</v>
      </c>
      <c r="D51" s="36"/>
      <c r="E51" s="36" t="s">
        <v>16</v>
      </c>
      <c r="F51" s="36" t="s">
        <v>16</v>
      </c>
      <c r="G51" s="36" t="s">
        <v>16</v>
      </c>
      <c r="H51" s="36">
        <v>3</v>
      </c>
      <c r="I51" s="36"/>
      <c r="J51" s="36"/>
      <c r="K51" s="36">
        <v>3</v>
      </c>
      <c r="L51" s="35" t="s">
        <v>100</v>
      </c>
      <c r="M51" s="28" t="s">
        <v>441</v>
      </c>
    </row>
    <row r="52" spans="1:13" ht="81" customHeight="1" x14ac:dyDescent="0.25">
      <c r="A52" s="14" t="s">
        <v>101</v>
      </c>
      <c r="B52" s="21" t="s">
        <v>421</v>
      </c>
      <c r="C52" s="12" t="s">
        <v>102</v>
      </c>
      <c r="D52" s="36"/>
      <c r="E52" s="36" t="s">
        <v>16</v>
      </c>
      <c r="F52" s="36" t="s">
        <v>16</v>
      </c>
      <c r="G52" s="36" t="s">
        <v>16</v>
      </c>
      <c r="H52" s="36">
        <v>0.5</v>
      </c>
      <c r="I52" s="70"/>
      <c r="J52" s="36" t="s">
        <v>103</v>
      </c>
      <c r="K52" s="36"/>
      <c r="L52" s="35" t="s">
        <v>422</v>
      </c>
      <c r="M52" s="35" t="s">
        <v>437</v>
      </c>
    </row>
    <row r="53" spans="1:13" ht="51" x14ac:dyDescent="0.25">
      <c r="A53" s="29" t="s">
        <v>104</v>
      </c>
      <c r="B53" s="21" t="s">
        <v>105</v>
      </c>
      <c r="C53" s="12" t="s">
        <v>106</v>
      </c>
      <c r="D53" s="36"/>
      <c r="E53" s="36" t="s">
        <v>16</v>
      </c>
      <c r="F53" s="36" t="s">
        <v>16</v>
      </c>
      <c r="G53" s="36" t="s">
        <v>16</v>
      </c>
      <c r="H53" s="36">
        <v>10</v>
      </c>
      <c r="I53" s="36"/>
      <c r="J53" s="36">
        <v>8</v>
      </c>
      <c r="K53" s="36">
        <v>2</v>
      </c>
      <c r="L53" s="35" t="s">
        <v>107</v>
      </c>
      <c r="M53" s="35" t="s">
        <v>442</v>
      </c>
    </row>
    <row r="54" spans="1:13" ht="76.5" x14ac:dyDescent="0.25">
      <c r="A54" s="14" t="s">
        <v>108</v>
      </c>
      <c r="B54" s="21" t="s">
        <v>109</v>
      </c>
      <c r="C54" s="37" t="s">
        <v>110</v>
      </c>
      <c r="D54" s="36"/>
      <c r="E54" s="36" t="s">
        <v>16</v>
      </c>
      <c r="F54" s="36" t="s">
        <v>16</v>
      </c>
      <c r="G54" s="36" t="s">
        <v>16</v>
      </c>
      <c r="H54" s="36">
        <v>2.9</v>
      </c>
      <c r="I54" s="36"/>
      <c r="J54" s="36">
        <v>2.9</v>
      </c>
      <c r="K54" s="36"/>
      <c r="L54" s="35" t="s">
        <v>111</v>
      </c>
      <c r="M54" s="35" t="s">
        <v>438</v>
      </c>
    </row>
    <row r="55" spans="1:13" ht="51" x14ac:dyDescent="0.25">
      <c r="A55" s="14" t="s">
        <v>112</v>
      </c>
      <c r="B55" s="11" t="s">
        <v>476</v>
      </c>
      <c r="C55" s="12" t="s">
        <v>113</v>
      </c>
      <c r="D55" s="36"/>
      <c r="E55" s="36" t="s">
        <v>16</v>
      </c>
      <c r="F55" s="36" t="s">
        <v>16</v>
      </c>
      <c r="G55" s="36" t="s">
        <v>16</v>
      </c>
      <c r="H55" s="36">
        <v>25</v>
      </c>
      <c r="I55" s="36"/>
      <c r="J55" s="36">
        <v>10</v>
      </c>
      <c r="K55" s="36">
        <v>15</v>
      </c>
      <c r="L55" s="35" t="s">
        <v>114</v>
      </c>
      <c r="M55" s="35" t="s">
        <v>439</v>
      </c>
    </row>
    <row r="56" spans="1:13" ht="51" customHeight="1" x14ac:dyDescent="0.25">
      <c r="A56" s="14" t="s">
        <v>115</v>
      </c>
      <c r="B56" s="11" t="s">
        <v>508</v>
      </c>
      <c r="C56" s="12" t="s">
        <v>116</v>
      </c>
      <c r="D56" s="36"/>
      <c r="E56" s="36" t="s">
        <v>16</v>
      </c>
      <c r="F56" s="36" t="s">
        <v>16</v>
      </c>
      <c r="G56" s="36" t="s">
        <v>16</v>
      </c>
      <c r="H56" s="36">
        <v>150</v>
      </c>
      <c r="I56" s="36"/>
      <c r="J56" s="36">
        <v>50</v>
      </c>
      <c r="K56" s="36">
        <v>100</v>
      </c>
      <c r="L56" s="35" t="s">
        <v>117</v>
      </c>
      <c r="M56" s="35" t="s">
        <v>443</v>
      </c>
    </row>
    <row r="57" spans="1:13" ht="68.25" customHeight="1" x14ac:dyDescent="0.25">
      <c r="A57" s="14" t="s">
        <v>118</v>
      </c>
      <c r="B57" s="11" t="s">
        <v>119</v>
      </c>
      <c r="C57" s="21" t="s">
        <v>120</v>
      </c>
      <c r="D57" s="36"/>
      <c r="E57" s="36" t="s">
        <v>16</v>
      </c>
      <c r="F57" s="36" t="s">
        <v>16</v>
      </c>
      <c r="G57" s="36" t="s">
        <v>16</v>
      </c>
      <c r="H57" s="36">
        <v>375</v>
      </c>
      <c r="I57" s="36"/>
      <c r="J57" s="36">
        <v>195</v>
      </c>
      <c r="K57" s="36">
        <v>180</v>
      </c>
      <c r="L57" s="35" t="s">
        <v>100</v>
      </c>
      <c r="M57" s="35" t="s">
        <v>444</v>
      </c>
    </row>
    <row r="58" spans="1:13" ht="63.75" x14ac:dyDescent="0.25">
      <c r="A58" s="14" t="s">
        <v>121</v>
      </c>
      <c r="B58" s="11" t="s">
        <v>122</v>
      </c>
      <c r="C58" s="11" t="s">
        <v>123</v>
      </c>
      <c r="D58" s="36"/>
      <c r="E58" s="36" t="s">
        <v>16</v>
      </c>
      <c r="F58" s="36" t="s">
        <v>16</v>
      </c>
      <c r="G58" s="36" t="s">
        <v>16</v>
      </c>
      <c r="H58" s="36">
        <v>2</v>
      </c>
      <c r="I58" s="36">
        <v>1</v>
      </c>
      <c r="J58" s="36"/>
      <c r="K58" s="36">
        <v>1</v>
      </c>
      <c r="L58" s="35" t="s">
        <v>100</v>
      </c>
      <c r="M58" s="35"/>
    </row>
    <row r="59" spans="1:13" ht="64.5" customHeight="1" x14ac:dyDescent="0.25">
      <c r="A59" s="14" t="s">
        <v>124</v>
      </c>
      <c r="B59" s="11" t="s">
        <v>125</v>
      </c>
      <c r="C59" s="11" t="s">
        <v>126</v>
      </c>
      <c r="D59" s="36"/>
      <c r="E59" s="36" t="s">
        <v>16</v>
      </c>
      <c r="F59" s="36" t="s">
        <v>16</v>
      </c>
      <c r="G59" s="36" t="s">
        <v>16</v>
      </c>
      <c r="H59" s="36">
        <v>3</v>
      </c>
      <c r="I59" s="36"/>
      <c r="J59" s="36">
        <v>2</v>
      </c>
      <c r="K59" s="36">
        <v>1</v>
      </c>
      <c r="L59" s="35" t="s">
        <v>100</v>
      </c>
      <c r="M59" s="35"/>
    </row>
    <row r="60" spans="1:13" ht="51" x14ac:dyDescent="0.25">
      <c r="A60" s="14" t="s">
        <v>127</v>
      </c>
      <c r="B60" s="11" t="s">
        <v>128</v>
      </c>
      <c r="C60" s="11" t="s">
        <v>129</v>
      </c>
      <c r="D60" s="36"/>
      <c r="E60" s="36" t="s">
        <v>58</v>
      </c>
      <c r="F60" s="36" t="s">
        <v>16</v>
      </c>
      <c r="G60" s="36" t="s">
        <v>16</v>
      </c>
      <c r="H60" s="36">
        <v>5</v>
      </c>
      <c r="I60" s="36"/>
      <c r="J60" s="36">
        <v>5</v>
      </c>
      <c r="K60" s="36"/>
      <c r="L60" s="35" t="s">
        <v>130</v>
      </c>
      <c r="M60" s="35"/>
    </row>
    <row r="61" spans="1:13" ht="22.5" customHeight="1" x14ac:dyDescent="0.25">
      <c r="A61" s="65"/>
      <c r="B61" s="15" t="s">
        <v>40</v>
      </c>
      <c r="C61" s="42"/>
      <c r="D61" s="27"/>
      <c r="E61" s="27"/>
      <c r="F61" s="27"/>
      <c r="G61" s="27"/>
      <c r="H61" s="38">
        <f>SUM(H44:H60)</f>
        <v>576.4</v>
      </c>
      <c r="I61" s="38">
        <f>SUM(I44:I60)</f>
        <v>1</v>
      </c>
      <c r="J61" s="38">
        <f>SUM(J44:J60)</f>
        <v>272.89999999999998</v>
      </c>
      <c r="K61" s="38">
        <f>SUM(K44:K60)</f>
        <v>302</v>
      </c>
      <c r="L61" s="28" t="s">
        <v>86</v>
      </c>
      <c r="M61" s="28"/>
    </row>
    <row r="62" spans="1:13" ht="18" x14ac:dyDescent="0.25">
      <c r="A62" s="83" t="s">
        <v>456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5"/>
    </row>
    <row r="63" spans="1:13" ht="102" x14ac:dyDescent="0.25">
      <c r="A63" s="110" t="s">
        <v>131</v>
      </c>
      <c r="B63" s="89" t="s">
        <v>132</v>
      </c>
      <c r="C63" s="39" t="s">
        <v>133</v>
      </c>
      <c r="D63" s="18">
        <v>182</v>
      </c>
      <c r="E63" s="18">
        <v>145</v>
      </c>
      <c r="F63" s="18">
        <v>130</v>
      </c>
      <c r="G63" s="18">
        <v>115</v>
      </c>
      <c r="H63" s="18"/>
      <c r="I63" s="5"/>
      <c r="J63" s="5"/>
      <c r="K63" s="5"/>
      <c r="L63" s="9" t="s">
        <v>134</v>
      </c>
      <c r="M63" s="5"/>
    </row>
    <row r="64" spans="1:13" ht="27.75" customHeight="1" x14ac:dyDescent="0.25">
      <c r="A64" s="111"/>
      <c r="B64" s="91"/>
      <c r="C64" s="39" t="s">
        <v>479</v>
      </c>
      <c r="D64" s="18">
        <v>18000</v>
      </c>
      <c r="E64" s="18">
        <v>20000</v>
      </c>
      <c r="F64" s="18">
        <v>22000</v>
      </c>
      <c r="G64" s="18">
        <v>25000</v>
      </c>
      <c r="H64" s="18"/>
      <c r="I64" s="5"/>
      <c r="J64" s="5"/>
      <c r="K64" s="5"/>
      <c r="L64" s="9" t="s">
        <v>135</v>
      </c>
      <c r="M64" s="5"/>
    </row>
    <row r="65" spans="1:13" ht="81.75" customHeight="1" x14ac:dyDescent="0.25">
      <c r="A65" s="29" t="s">
        <v>136</v>
      </c>
      <c r="B65" s="30" t="s">
        <v>137</v>
      </c>
      <c r="C65" s="21" t="s">
        <v>138</v>
      </c>
      <c r="D65" s="24"/>
      <c r="E65" s="25" t="s">
        <v>16</v>
      </c>
      <c r="F65" s="25" t="s">
        <v>16</v>
      </c>
      <c r="G65" s="25" t="s">
        <v>16</v>
      </c>
      <c r="H65" s="25">
        <v>1</v>
      </c>
      <c r="I65" s="69"/>
      <c r="J65" s="25">
        <v>1</v>
      </c>
      <c r="K65" s="25"/>
      <c r="L65" s="25" t="s">
        <v>139</v>
      </c>
      <c r="M65" s="24"/>
    </row>
    <row r="66" spans="1:13" ht="83.25" customHeight="1" x14ac:dyDescent="0.25">
      <c r="A66" s="29" t="s">
        <v>140</v>
      </c>
      <c r="B66" s="30" t="s">
        <v>141</v>
      </c>
      <c r="C66" s="21" t="s">
        <v>142</v>
      </c>
      <c r="D66" s="24"/>
      <c r="E66" s="25" t="s">
        <v>16</v>
      </c>
      <c r="F66" s="25" t="s">
        <v>16</v>
      </c>
      <c r="G66" s="25" t="s">
        <v>16</v>
      </c>
      <c r="H66" s="25">
        <v>40</v>
      </c>
      <c r="I66" s="69"/>
      <c r="J66" s="25"/>
      <c r="K66" s="25">
        <v>40</v>
      </c>
      <c r="L66" s="22" t="s">
        <v>143</v>
      </c>
      <c r="M66" s="24"/>
    </row>
    <row r="67" spans="1:13" ht="64.5" customHeight="1" x14ac:dyDescent="0.25">
      <c r="A67" s="29" t="s">
        <v>144</v>
      </c>
      <c r="B67" s="30" t="s">
        <v>145</v>
      </c>
      <c r="C67" s="30" t="s">
        <v>415</v>
      </c>
      <c r="D67" s="24"/>
      <c r="E67" s="25" t="s">
        <v>16</v>
      </c>
      <c r="F67" s="25" t="s">
        <v>16</v>
      </c>
      <c r="G67" s="25" t="s">
        <v>16</v>
      </c>
      <c r="H67" s="40">
        <v>12</v>
      </c>
      <c r="I67" s="41">
        <v>0.5</v>
      </c>
      <c r="J67" s="40">
        <v>7.5</v>
      </c>
      <c r="K67" s="40">
        <v>4</v>
      </c>
      <c r="L67" s="22" t="s">
        <v>146</v>
      </c>
      <c r="M67" s="25" t="s">
        <v>432</v>
      </c>
    </row>
    <row r="68" spans="1:13" ht="80.25" customHeight="1" x14ac:dyDescent="0.25">
      <c r="A68" s="29" t="s">
        <v>147</v>
      </c>
      <c r="B68" s="30" t="s">
        <v>457</v>
      </c>
      <c r="C68" s="30" t="s">
        <v>148</v>
      </c>
      <c r="D68" s="24"/>
      <c r="E68" s="25" t="s">
        <v>16</v>
      </c>
      <c r="F68" s="25" t="s">
        <v>16</v>
      </c>
      <c r="G68" s="25" t="s">
        <v>16</v>
      </c>
      <c r="H68" s="40">
        <v>0.5</v>
      </c>
      <c r="I68" s="41"/>
      <c r="J68" s="40">
        <v>0.4</v>
      </c>
      <c r="K68" s="40">
        <v>0.1</v>
      </c>
      <c r="L68" s="9" t="s">
        <v>149</v>
      </c>
      <c r="M68" s="25"/>
    </row>
    <row r="69" spans="1:13" ht="67.5" customHeight="1" x14ac:dyDescent="0.25">
      <c r="A69" s="29" t="s">
        <v>150</v>
      </c>
      <c r="B69" s="30" t="s">
        <v>458</v>
      </c>
      <c r="C69" s="30" t="s">
        <v>478</v>
      </c>
      <c r="D69" s="24"/>
      <c r="E69" s="25" t="s">
        <v>16</v>
      </c>
      <c r="F69" s="25" t="s">
        <v>16</v>
      </c>
      <c r="G69" s="25" t="s">
        <v>16</v>
      </c>
      <c r="H69" s="25">
        <v>2.4</v>
      </c>
      <c r="I69" s="25">
        <v>0.5</v>
      </c>
      <c r="J69" s="25">
        <v>1.5</v>
      </c>
      <c r="K69" s="25">
        <v>0.4</v>
      </c>
      <c r="L69" s="9" t="s">
        <v>151</v>
      </c>
      <c r="M69" s="25"/>
    </row>
    <row r="70" spans="1:13" ht="69" customHeight="1" x14ac:dyDescent="0.25">
      <c r="A70" s="29" t="s">
        <v>152</v>
      </c>
      <c r="B70" s="30" t="s">
        <v>153</v>
      </c>
      <c r="C70" s="42" t="s">
        <v>154</v>
      </c>
      <c r="D70" s="25"/>
      <c r="E70" s="25" t="s">
        <v>16</v>
      </c>
      <c r="F70" s="25" t="s">
        <v>16</v>
      </c>
      <c r="G70" s="25" t="s">
        <v>16</v>
      </c>
      <c r="H70" s="25">
        <v>25</v>
      </c>
      <c r="I70" s="25"/>
      <c r="J70" s="25"/>
      <c r="K70" s="25">
        <v>25</v>
      </c>
      <c r="L70" s="9" t="s">
        <v>151</v>
      </c>
      <c r="M70" s="25"/>
    </row>
    <row r="71" spans="1:13" ht="80.25" customHeight="1" x14ac:dyDescent="0.25">
      <c r="A71" s="29" t="s">
        <v>155</v>
      </c>
      <c r="B71" s="30" t="s">
        <v>156</v>
      </c>
      <c r="C71" s="30" t="s">
        <v>157</v>
      </c>
      <c r="D71" s="24"/>
      <c r="E71" s="25" t="s">
        <v>16</v>
      </c>
      <c r="F71" s="25" t="s">
        <v>16</v>
      </c>
      <c r="G71" s="25" t="s">
        <v>16</v>
      </c>
      <c r="H71" s="25">
        <v>1300</v>
      </c>
      <c r="I71" s="43"/>
      <c r="J71" s="25">
        <v>1300</v>
      </c>
      <c r="K71" s="25"/>
      <c r="L71" s="9" t="s">
        <v>158</v>
      </c>
      <c r="M71" s="24"/>
    </row>
    <row r="72" spans="1:13" ht="53.25" customHeight="1" x14ac:dyDescent="0.25">
      <c r="A72" s="14" t="s">
        <v>159</v>
      </c>
      <c r="B72" s="26" t="s">
        <v>160</v>
      </c>
      <c r="C72" s="26" t="s">
        <v>161</v>
      </c>
      <c r="D72" s="24"/>
      <c r="E72" s="25" t="s">
        <v>16</v>
      </c>
      <c r="F72" s="25" t="s">
        <v>16</v>
      </c>
      <c r="G72" s="25" t="s">
        <v>16</v>
      </c>
      <c r="H72" s="25">
        <v>1.4</v>
      </c>
      <c r="I72" s="25"/>
      <c r="J72" s="25">
        <v>1</v>
      </c>
      <c r="K72" s="25">
        <v>0.4</v>
      </c>
      <c r="L72" s="9" t="s">
        <v>143</v>
      </c>
      <c r="M72" s="8"/>
    </row>
    <row r="73" spans="1:13" ht="66.75" customHeight="1" x14ac:dyDescent="0.25">
      <c r="A73" s="14" t="s">
        <v>162</v>
      </c>
      <c r="B73" s="26" t="s">
        <v>488</v>
      </c>
      <c r="C73" s="26" t="s">
        <v>480</v>
      </c>
      <c r="D73" s="24"/>
      <c r="E73" s="25" t="s">
        <v>58</v>
      </c>
      <c r="F73" s="25" t="s">
        <v>58</v>
      </c>
      <c r="G73" s="25" t="s">
        <v>16</v>
      </c>
      <c r="H73" s="25">
        <v>15</v>
      </c>
      <c r="I73" s="25"/>
      <c r="J73" s="25"/>
      <c r="K73" s="25">
        <v>15</v>
      </c>
      <c r="L73" s="9" t="s">
        <v>163</v>
      </c>
      <c r="M73" s="8"/>
    </row>
    <row r="74" spans="1:13" ht="48.75" customHeight="1" x14ac:dyDescent="0.25">
      <c r="A74" s="14" t="s">
        <v>164</v>
      </c>
      <c r="B74" s="23" t="s">
        <v>165</v>
      </c>
      <c r="C74" s="23" t="s">
        <v>166</v>
      </c>
      <c r="D74" s="8"/>
      <c r="E74" s="25" t="s">
        <v>58</v>
      </c>
      <c r="F74" s="25" t="s">
        <v>16</v>
      </c>
      <c r="G74" s="25" t="s">
        <v>16</v>
      </c>
      <c r="H74" s="25">
        <v>10</v>
      </c>
      <c r="I74" s="25"/>
      <c r="J74" s="25">
        <v>10</v>
      </c>
      <c r="K74" s="25"/>
      <c r="L74" s="9" t="s">
        <v>167</v>
      </c>
      <c r="M74" s="8"/>
    </row>
    <row r="75" spans="1:13" ht="21.75" customHeight="1" x14ac:dyDescent="0.25">
      <c r="A75" s="65"/>
      <c r="B75" s="15" t="s">
        <v>40</v>
      </c>
      <c r="C75" s="42"/>
      <c r="D75" s="24"/>
      <c r="E75" s="25"/>
      <c r="F75" s="25"/>
      <c r="G75" s="25"/>
      <c r="H75" s="17">
        <f>SUM(H63:H74)</f>
        <v>1407.3000000000002</v>
      </c>
      <c r="I75" s="17">
        <f>SUM(I63:I74)</f>
        <v>1</v>
      </c>
      <c r="J75" s="17">
        <f>SUM(J63:J74)</f>
        <v>1321.4</v>
      </c>
      <c r="K75" s="17">
        <f>SUM(K63:K74)</f>
        <v>84.9</v>
      </c>
      <c r="L75" s="22"/>
      <c r="M75" s="24"/>
    </row>
    <row r="76" spans="1:13" x14ac:dyDescent="0.25">
      <c r="A76" s="112" t="s">
        <v>168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4"/>
    </row>
    <row r="77" spans="1:13" ht="97.5" customHeight="1" x14ac:dyDescent="0.25">
      <c r="A77" s="86" t="s">
        <v>169</v>
      </c>
      <c r="B77" s="89" t="s">
        <v>170</v>
      </c>
      <c r="C77" s="39" t="s">
        <v>489</v>
      </c>
      <c r="D77" s="18">
        <v>1740</v>
      </c>
      <c r="E77" s="18">
        <v>1900</v>
      </c>
      <c r="F77" s="18">
        <v>2190</v>
      </c>
      <c r="G77" s="18">
        <v>2400</v>
      </c>
      <c r="H77" s="39"/>
      <c r="I77" s="39"/>
      <c r="J77" s="39"/>
      <c r="K77" s="39"/>
      <c r="L77" s="9" t="s">
        <v>171</v>
      </c>
      <c r="M77" s="39"/>
    </row>
    <row r="78" spans="1:13" ht="78" customHeight="1" x14ac:dyDescent="0.25">
      <c r="A78" s="88"/>
      <c r="B78" s="91"/>
      <c r="C78" s="39" t="s">
        <v>416</v>
      </c>
      <c r="D78" s="18"/>
      <c r="E78" s="18">
        <v>20</v>
      </c>
      <c r="F78" s="18">
        <v>30</v>
      </c>
      <c r="G78" s="18">
        <v>35</v>
      </c>
      <c r="H78" s="39"/>
      <c r="I78" s="39"/>
      <c r="J78" s="39"/>
      <c r="K78" s="39"/>
      <c r="L78" s="9" t="s">
        <v>171</v>
      </c>
      <c r="M78" s="39"/>
    </row>
    <row r="79" spans="1:13" ht="89.25" customHeight="1" x14ac:dyDescent="0.25">
      <c r="A79" s="29" t="s">
        <v>172</v>
      </c>
      <c r="B79" s="26" t="s">
        <v>173</v>
      </c>
      <c r="C79" s="37" t="s">
        <v>174</v>
      </c>
      <c r="D79" s="24"/>
      <c r="E79" s="25" t="s">
        <v>16</v>
      </c>
      <c r="F79" s="25" t="s">
        <v>16</v>
      </c>
      <c r="G79" s="25" t="s">
        <v>16</v>
      </c>
      <c r="H79" s="25">
        <v>1</v>
      </c>
      <c r="I79" s="25"/>
      <c r="J79" s="25">
        <v>1</v>
      </c>
      <c r="K79" s="25"/>
      <c r="L79" s="22" t="s">
        <v>175</v>
      </c>
      <c r="M79" s="24"/>
    </row>
    <row r="80" spans="1:13" ht="65.25" customHeight="1" x14ac:dyDescent="0.25">
      <c r="A80" s="29" t="s">
        <v>176</v>
      </c>
      <c r="B80" s="30" t="s">
        <v>509</v>
      </c>
      <c r="C80" s="26" t="s">
        <v>510</v>
      </c>
      <c r="D80" s="24"/>
      <c r="E80" s="25" t="s">
        <v>16</v>
      </c>
      <c r="F80" s="25" t="s">
        <v>16</v>
      </c>
      <c r="G80" s="25" t="s">
        <v>16</v>
      </c>
      <c r="H80" s="25">
        <v>4</v>
      </c>
      <c r="I80" s="25"/>
      <c r="J80" s="25">
        <v>4</v>
      </c>
      <c r="K80" s="25"/>
      <c r="L80" s="22" t="s">
        <v>177</v>
      </c>
      <c r="M80" s="24"/>
    </row>
    <row r="81" spans="1:22" ht="65.25" customHeight="1" x14ac:dyDescent="0.25">
      <c r="A81" s="29" t="s">
        <v>178</v>
      </c>
      <c r="B81" s="30" t="s">
        <v>179</v>
      </c>
      <c r="C81" s="30" t="s">
        <v>180</v>
      </c>
      <c r="D81" s="24"/>
      <c r="E81" s="25" t="s">
        <v>16</v>
      </c>
      <c r="F81" s="25" t="s">
        <v>16</v>
      </c>
      <c r="G81" s="25" t="s">
        <v>16</v>
      </c>
      <c r="H81" s="25">
        <v>5</v>
      </c>
      <c r="I81" s="25"/>
      <c r="J81" s="25">
        <v>2</v>
      </c>
      <c r="K81" s="25">
        <v>3</v>
      </c>
      <c r="L81" s="22" t="s">
        <v>181</v>
      </c>
      <c r="M81" s="24"/>
    </row>
    <row r="82" spans="1:22" ht="67.5" customHeight="1" x14ac:dyDescent="0.25">
      <c r="A82" s="29" t="s">
        <v>182</v>
      </c>
      <c r="B82" s="30" t="s">
        <v>183</v>
      </c>
      <c r="C82" s="30" t="s">
        <v>184</v>
      </c>
      <c r="D82" s="24"/>
      <c r="E82" s="25" t="s">
        <v>16</v>
      </c>
      <c r="F82" s="25" t="s">
        <v>16</v>
      </c>
      <c r="G82" s="25" t="s">
        <v>16</v>
      </c>
      <c r="H82" s="25">
        <v>1.5</v>
      </c>
      <c r="I82" s="25"/>
      <c r="J82" s="25">
        <v>0.7</v>
      </c>
      <c r="K82" s="25">
        <v>0.8</v>
      </c>
      <c r="L82" s="22" t="s">
        <v>185</v>
      </c>
      <c r="M82" s="24"/>
    </row>
    <row r="83" spans="1:22" ht="77.25" customHeight="1" x14ac:dyDescent="0.25">
      <c r="A83" s="29" t="s">
        <v>186</v>
      </c>
      <c r="B83" s="30" t="s">
        <v>187</v>
      </c>
      <c r="C83" s="30" t="s">
        <v>188</v>
      </c>
      <c r="D83" s="24"/>
      <c r="E83" s="25" t="s">
        <v>16</v>
      </c>
      <c r="F83" s="25" t="s">
        <v>16</v>
      </c>
      <c r="G83" s="25" t="s">
        <v>16</v>
      </c>
      <c r="H83" s="25">
        <v>5</v>
      </c>
      <c r="I83" s="25">
        <v>1</v>
      </c>
      <c r="J83" s="25">
        <v>2.5</v>
      </c>
      <c r="K83" s="25">
        <v>1.5</v>
      </c>
      <c r="L83" s="22" t="s">
        <v>189</v>
      </c>
      <c r="M83" s="24"/>
    </row>
    <row r="84" spans="1:22" ht="77.25" customHeight="1" x14ac:dyDescent="0.25">
      <c r="A84" s="29" t="s">
        <v>190</v>
      </c>
      <c r="B84" s="11" t="s">
        <v>191</v>
      </c>
      <c r="C84" s="11" t="s">
        <v>192</v>
      </c>
      <c r="D84" s="25"/>
      <c r="E84" s="25" t="s">
        <v>16</v>
      </c>
      <c r="F84" s="25" t="s">
        <v>16</v>
      </c>
      <c r="G84" s="25" t="s">
        <v>16</v>
      </c>
      <c r="H84" s="25">
        <v>20</v>
      </c>
      <c r="I84" s="25">
        <v>1</v>
      </c>
      <c r="J84" s="25">
        <v>9</v>
      </c>
      <c r="K84" s="25">
        <v>10</v>
      </c>
      <c r="L84" s="22" t="s">
        <v>193</v>
      </c>
      <c r="M84" s="24"/>
    </row>
    <row r="85" spans="1:22" ht="71.25" customHeight="1" x14ac:dyDescent="0.25">
      <c r="A85" s="29" t="s">
        <v>194</v>
      </c>
      <c r="B85" s="11" t="s">
        <v>195</v>
      </c>
      <c r="C85" s="11" t="s">
        <v>196</v>
      </c>
      <c r="D85" s="8"/>
      <c r="E85" s="13" t="s">
        <v>16</v>
      </c>
      <c r="F85" s="13" t="s">
        <v>16</v>
      </c>
      <c r="G85" s="13" t="s">
        <v>16</v>
      </c>
      <c r="H85" s="13">
        <v>5</v>
      </c>
      <c r="I85" s="13"/>
      <c r="J85" s="13">
        <v>5</v>
      </c>
      <c r="K85" s="13"/>
      <c r="L85" s="9" t="s">
        <v>197</v>
      </c>
      <c r="M85" s="24"/>
    </row>
    <row r="86" spans="1:22" ht="71.25" customHeight="1" x14ac:dyDescent="0.25">
      <c r="A86" s="29" t="s">
        <v>198</v>
      </c>
      <c r="B86" s="30" t="s">
        <v>199</v>
      </c>
      <c r="C86" s="42" t="s">
        <v>200</v>
      </c>
      <c r="D86" s="24"/>
      <c r="E86" s="25" t="s">
        <v>16</v>
      </c>
      <c r="F86" s="25" t="s">
        <v>16</v>
      </c>
      <c r="G86" s="25" t="s">
        <v>16</v>
      </c>
      <c r="H86" s="25">
        <v>60</v>
      </c>
      <c r="I86" s="25"/>
      <c r="J86" s="25">
        <v>50</v>
      </c>
      <c r="K86" s="25">
        <v>10</v>
      </c>
      <c r="L86" s="22" t="s">
        <v>201</v>
      </c>
      <c r="M86" s="22" t="s">
        <v>430</v>
      </c>
    </row>
    <row r="87" spans="1:22" ht="55.5" customHeight="1" x14ac:dyDescent="0.25">
      <c r="A87" s="29" t="s">
        <v>202</v>
      </c>
      <c r="B87" s="30" t="s">
        <v>203</v>
      </c>
      <c r="C87" s="30" t="s">
        <v>204</v>
      </c>
      <c r="D87" s="24"/>
      <c r="E87" s="25" t="s">
        <v>16</v>
      </c>
      <c r="F87" s="25" t="s">
        <v>16</v>
      </c>
      <c r="G87" s="25" t="s">
        <v>16</v>
      </c>
      <c r="H87" s="25">
        <v>0.5</v>
      </c>
      <c r="I87" s="25">
        <v>0.5</v>
      </c>
      <c r="J87" s="25"/>
      <c r="K87" s="25"/>
      <c r="L87" s="22" t="s">
        <v>511</v>
      </c>
      <c r="M87" s="22"/>
    </row>
    <row r="88" spans="1:22" ht="59.25" customHeight="1" x14ac:dyDescent="0.25">
      <c r="A88" s="14" t="s">
        <v>205</v>
      </c>
      <c r="B88" s="11" t="s">
        <v>206</v>
      </c>
      <c r="C88" s="11" t="s">
        <v>207</v>
      </c>
      <c r="D88" s="13"/>
      <c r="E88" s="13" t="s">
        <v>16</v>
      </c>
      <c r="F88" s="13" t="s">
        <v>16</v>
      </c>
      <c r="G88" s="13" t="s">
        <v>16</v>
      </c>
      <c r="H88" s="13">
        <v>1</v>
      </c>
      <c r="I88" s="13"/>
      <c r="J88" s="13">
        <v>1</v>
      </c>
      <c r="K88" s="13"/>
      <c r="L88" s="22" t="s">
        <v>208</v>
      </c>
      <c r="M88" s="9" t="s">
        <v>430</v>
      </c>
    </row>
    <row r="89" spans="1:22" ht="23.25" customHeight="1" x14ac:dyDescent="0.25">
      <c r="A89" s="65"/>
      <c r="B89" s="15" t="s">
        <v>40</v>
      </c>
      <c r="C89" s="42"/>
      <c r="D89" s="24"/>
      <c r="E89" s="25"/>
      <c r="F89" s="25"/>
      <c r="G89" s="25"/>
      <c r="H89" s="17">
        <f>SUM(H77:H88)</f>
        <v>103</v>
      </c>
      <c r="I89" s="17">
        <f>SUM(I77:I88)</f>
        <v>2.5</v>
      </c>
      <c r="J89" s="17">
        <f>SUM(J77:J88)</f>
        <v>75.2</v>
      </c>
      <c r="K89" s="16">
        <f>SUM(K77:K88)</f>
        <v>25.3</v>
      </c>
      <c r="L89" s="22" t="s">
        <v>86</v>
      </c>
      <c r="M89" s="24"/>
    </row>
    <row r="90" spans="1:22" s="45" customFormat="1" ht="12.75" x14ac:dyDescent="0.2">
      <c r="A90" s="115" t="s">
        <v>209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44"/>
      <c r="O90" s="44"/>
      <c r="P90" s="44"/>
      <c r="Q90" s="44"/>
      <c r="R90" s="44"/>
      <c r="S90" s="44"/>
      <c r="T90" s="44"/>
      <c r="U90" s="44"/>
      <c r="V90" s="44"/>
    </row>
    <row r="91" spans="1:22" ht="91.5" customHeight="1" x14ac:dyDescent="0.25">
      <c r="A91" s="117" t="s">
        <v>210</v>
      </c>
      <c r="B91" s="89" t="s">
        <v>211</v>
      </c>
      <c r="C91" s="39" t="s">
        <v>495</v>
      </c>
      <c r="D91" s="9"/>
      <c r="E91" s="18">
        <v>10</v>
      </c>
      <c r="F91" s="18">
        <v>15</v>
      </c>
      <c r="G91" s="18">
        <v>20</v>
      </c>
      <c r="H91" s="39"/>
      <c r="I91" s="39"/>
      <c r="J91" s="39"/>
      <c r="K91" s="39"/>
      <c r="L91" s="9" t="s">
        <v>212</v>
      </c>
      <c r="M91" s="39"/>
    </row>
    <row r="92" spans="1:22" ht="60.75" customHeight="1" x14ac:dyDescent="0.25">
      <c r="A92" s="118"/>
      <c r="B92" s="91"/>
      <c r="C92" s="39" t="s">
        <v>494</v>
      </c>
      <c r="D92" s="9"/>
      <c r="E92" s="18">
        <v>5</v>
      </c>
      <c r="F92" s="18">
        <v>10</v>
      </c>
      <c r="G92" s="18">
        <v>15</v>
      </c>
      <c r="H92" s="39"/>
      <c r="I92" s="39"/>
      <c r="J92" s="39"/>
      <c r="K92" s="39"/>
      <c r="L92" s="9" t="s">
        <v>212</v>
      </c>
      <c r="M92" s="39"/>
    </row>
    <row r="93" spans="1:22" ht="78.75" customHeight="1" x14ac:dyDescent="0.25">
      <c r="A93" s="29" t="s">
        <v>213</v>
      </c>
      <c r="B93" s="26" t="s">
        <v>214</v>
      </c>
      <c r="C93" s="21" t="s">
        <v>215</v>
      </c>
      <c r="D93" s="24"/>
      <c r="E93" s="25" t="s">
        <v>16</v>
      </c>
      <c r="F93" s="25" t="s">
        <v>16</v>
      </c>
      <c r="G93" s="25" t="s">
        <v>16</v>
      </c>
      <c r="H93" s="25">
        <v>5</v>
      </c>
      <c r="I93" s="25">
        <v>1</v>
      </c>
      <c r="J93" s="25">
        <v>3</v>
      </c>
      <c r="K93" s="25">
        <v>1</v>
      </c>
      <c r="L93" s="9" t="s">
        <v>216</v>
      </c>
      <c r="M93" s="9"/>
    </row>
    <row r="94" spans="1:22" ht="93" customHeight="1" x14ac:dyDescent="0.25">
      <c r="A94" s="29" t="s">
        <v>217</v>
      </c>
      <c r="B94" s="30" t="s">
        <v>218</v>
      </c>
      <c r="C94" s="30" t="s">
        <v>219</v>
      </c>
      <c r="D94" s="24"/>
      <c r="E94" s="25" t="s">
        <v>16</v>
      </c>
      <c r="F94" s="25" t="s">
        <v>16</v>
      </c>
      <c r="G94" s="25" t="s">
        <v>16</v>
      </c>
      <c r="H94" s="25">
        <v>10</v>
      </c>
      <c r="I94" s="25"/>
      <c r="J94" s="25">
        <v>5</v>
      </c>
      <c r="K94" s="25">
        <v>5</v>
      </c>
      <c r="L94" s="22" t="s">
        <v>220</v>
      </c>
      <c r="M94" s="9" t="s">
        <v>433</v>
      </c>
    </row>
    <row r="95" spans="1:22" ht="97.5" customHeight="1" x14ac:dyDescent="0.25">
      <c r="A95" s="29" t="s">
        <v>221</v>
      </c>
      <c r="B95" s="30" t="s">
        <v>222</v>
      </c>
      <c r="C95" s="30" t="s">
        <v>512</v>
      </c>
      <c r="D95" s="24"/>
      <c r="E95" s="25" t="s">
        <v>16</v>
      </c>
      <c r="F95" s="25" t="s">
        <v>16</v>
      </c>
      <c r="G95" s="25" t="s">
        <v>16</v>
      </c>
      <c r="H95" s="25">
        <v>50</v>
      </c>
      <c r="I95" s="25"/>
      <c r="J95" s="25">
        <v>40</v>
      </c>
      <c r="K95" s="25">
        <v>10</v>
      </c>
      <c r="L95" s="22" t="s">
        <v>223</v>
      </c>
      <c r="M95" s="9"/>
    </row>
    <row r="96" spans="1:22" ht="69" customHeight="1" x14ac:dyDescent="0.25">
      <c r="A96" s="29" t="s">
        <v>224</v>
      </c>
      <c r="B96" s="11" t="s">
        <v>225</v>
      </c>
      <c r="C96" s="11" t="s">
        <v>226</v>
      </c>
      <c r="D96" s="24"/>
      <c r="E96" s="25" t="s">
        <v>16</v>
      </c>
      <c r="F96" s="25" t="s">
        <v>16</v>
      </c>
      <c r="G96" s="25" t="s">
        <v>16</v>
      </c>
      <c r="H96" s="25">
        <v>6</v>
      </c>
      <c r="I96" s="25"/>
      <c r="J96" s="25">
        <v>5</v>
      </c>
      <c r="K96" s="25">
        <v>1</v>
      </c>
      <c r="L96" s="22" t="s">
        <v>227</v>
      </c>
      <c r="M96" s="9"/>
    </row>
    <row r="97" spans="1:13" ht="65.25" customHeight="1" x14ac:dyDescent="0.25">
      <c r="A97" s="29" t="s">
        <v>228</v>
      </c>
      <c r="B97" s="30" t="s">
        <v>229</v>
      </c>
      <c r="C97" s="26" t="s">
        <v>482</v>
      </c>
      <c r="D97" s="24"/>
      <c r="E97" s="25" t="s">
        <v>16</v>
      </c>
      <c r="F97" s="25" t="s">
        <v>16</v>
      </c>
      <c r="G97" s="25" t="s">
        <v>16</v>
      </c>
      <c r="H97" s="25">
        <v>50</v>
      </c>
      <c r="I97" s="25"/>
      <c r="J97" s="25">
        <v>35</v>
      </c>
      <c r="K97" s="25">
        <v>15</v>
      </c>
      <c r="L97" s="22" t="s">
        <v>230</v>
      </c>
      <c r="M97" s="9" t="s">
        <v>433</v>
      </c>
    </row>
    <row r="98" spans="1:13" ht="52.5" customHeight="1" x14ac:dyDescent="0.25">
      <c r="A98" s="14" t="s">
        <v>231</v>
      </c>
      <c r="B98" s="23" t="s">
        <v>232</v>
      </c>
      <c r="C98" s="11" t="s">
        <v>233</v>
      </c>
      <c r="D98" s="8"/>
      <c r="E98" s="13" t="s">
        <v>16</v>
      </c>
      <c r="F98" s="13" t="s">
        <v>16</v>
      </c>
      <c r="G98" s="13" t="s">
        <v>16</v>
      </c>
      <c r="H98" s="13">
        <v>10</v>
      </c>
      <c r="I98" s="13"/>
      <c r="J98" s="13">
        <v>10</v>
      </c>
      <c r="K98" s="13"/>
      <c r="L98" s="22" t="s">
        <v>234</v>
      </c>
      <c r="M98" s="9"/>
    </row>
    <row r="99" spans="1:13" ht="51" x14ac:dyDescent="0.25">
      <c r="A99" s="14" t="s">
        <v>235</v>
      </c>
      <c r="B99" s="23" t="s">
        <v>236</v>
      </c>
      <c r="C99" s="23" t="s">
        <v>237</v>
      </c>
      <c r="D99" s="8"/>
      <c r="E99" s="13" t="s">
        <v>16</v>
      </c>
      <c r="F99" s="13" t="s">
        <v>16</v>
      </c>
      <c r="G99" s="13" t="s">
        <v>58</v>
      </c>
      <c r="H99" s="13">
        <v>0.5</v>
      </c>
      <c r="I99" s="13"/>
      <c r="J99" s="13">
        <v>0.5</v>
      </c>
      <c r="K99" s="13"/>
      <c r="L99" s="9" t="s">
        <v>234</v>
      </c>
      <c r="M99" s="9"/>
    </row>
    <row r="100" spans="1:13" ht="26.25" customHeight="1" x14ac:dyDescent="0.25">
      <c r="A100" s="65"/>
      <c r="B100" s="15" t="s">
        <v>40</v>
      </c>
      <c r="C100" s="42"/>
      <c r="D100" s="24"/>
      <c r="E100" s="25"/>
      <c r="F100" s="25"/>
      <c r="G100" s="25"/>
      <c r="H100" s="17">
        <f>SUM(H91:H99)</f>
        <v>131.5</v>
      </c>
      <c r="I100" s="17">
        <f>SUM(I91:I99)</f>
        <v>1</v>
      </c>
      <c r="J100" s="16">
        <f>SUM(J91:J99)</f>
        <v>98.5</v>
      </c>
      <c r="K100" s="16">
        <f>SUM(K91:K99)</f>
        <v>32</v>
      </c>
      <c r="L100" s="22" t="s">
        <v>86</v>
      </c>
      <c r="M100" s="9"/>
    </row>
    <row r="101" spans="1:13" ht="32.25" customHeight="1" x14ac:dyDescent="0.25">
      <c r="A101" s="112" t="s">
        <v>238</v>
      </c>
      <c r="B101" s="100"/>
      <c r="C101" s="100"/>
      <c r="D101" s="100"/>
      <c r="E101" s="100"/>
      <c r="F101" s="100"/>
      <c r="G101" s="100"/>
      <c r="H101" s="100"/>
      <c r="I101" s="100"/>
      <c r="J101" s="100"/>
      <c r="K101" s="100"/>
      <c r="L101" s="100"/>
      <c r="M101" s="101"/>
    </row>
    <row r="102" spans="1:13" ht="89.25" x14ac:dyDescent="0.25">
      <c r="A102" s="110" t="s">
        <v>239</v>
      </c>
      <c r="B102" s="89" t="s">
        <v>240</v>
      </c>
      <c r="C102" s="39" t="s">
        <v>496</v>
      </c>
      <c r="D102" s="18"/>
      <c r="E102" s="18">
        <v>4</v>
      </c>
      <c r="F102" s="18">
        <v>5</v>
      </c>
      <c r="G102" s="18">
        <v>6</v>
      </c>
      <c r="H102" s="39"/>
      <c r="I102" s="39"/>
      <c r="J102" s="39"/>
      <c r="K102" s="39"/>
      <c r="L102" s="9" t="s">
        <v>241</v>
      </c>
      <c r="M102" s="39"/>
    </row>
    <row r="103" spans="1:13" ht="51.75" customHeight="1" x14ac:dyDescent="0.25">
      <c r="A103" s="119"/>
      <c r="B103" s="90"/>
      <c r="C103" s="39" t="s">
        <v>497</v>
      </c>
      <c r="D103" s="18"/>
      <c r="E103" s="46">
        <v>5</v>
      </c>
      <c r="F103" s="18">
        <v>10</v>
      </c>
      <c r="G103" s="18">
        <v>15</v>
      </c>
      <c r="H103" s="39"/>
      <c r="I103" s="39"/>
      <c r="J103" s="39"/>
      <c r="K103" s="39"/>
      <c r="L103" s="9" t="s">
        <v>241</v>
      </c>
      <c r="M103" s="39"/>
    </row>
    <row r="104" spans="1:13" ht="38.25" x14ac:dyDescent="0.25">
      <c r="A104" s="29" t="s">
        <v>242</v>
      </c>
      <c r="B104" s="30" t="s">
        <v>243</v>
      </c>
      <c r="C104" s="71" t="s">
        <v>513</v>
      </c>
      <c r="D104" s="24"/>
      <c r="E104" s="25" t="s">
        <v>16</v>
      </c>
      <c r="F104" s="25" t="s">
        <v>16</v>
      </c>
      <c r="G104" s="25" t="s">
        <v>16</v>
      </c>
      <c r="H104" s="25">
        <v>90</v>
      </c>
      <c r="I104" s="25"/>
      <c r="J104" s="25">
        <v>81</v>
      </c>
      <c r="K104" s="25">
        <v>9</v>
      </c>
      <c r="L104" s="22" t="s">
        <v>244</v>
      </c>
      <c r="M104" s="22" t="s">
        <v>440</v>
      </c>
    </row>
    <row r="105" spans="1:13" ht="52.5" customHeight="1" x14ac:dyDescent="0.25">
      <c r="A105" s="29" t="s">
        <v>245</v>
      </c>
      <c r="B105" s="11" t="s">
        <v>246</v>
      </c>
      <c r="C105" s="11" t="s">
        <v>481</v>
      </c>
      <c r="D105" s="25"/>
      <c r="E105" s="25" t="s">
        <v>16</v>
      </c>
      <c r="F105" s="25" t="s">
        <v>16</v>
      </c>
      <c r="G105" s="25" t="s">
        <v>16</v>
      </c>
      <c r="H105" s="25">
        <v>5</v>
      </c>
      <c r="I105" s="25"/>
      <c r="J105" s="25"/>
      <c r="K105" s="25">
        <v>5</v>
      </c>
      <c r="L105" s="22" t="s">
        <v>247</v>
      </c>
      <c r="M105" s="28"/>
    </row>
    <row r="106" spans="1:13" ht="70.5" customHeight="1" x14ac:dyDescent="0.25">
      <c r="A106" s="29" t="s">
        <v>248</v>
      </c>
      <c r="B106" s="30" t="s">
        <v>249</v>
      </c>
      <c r="C106" s="30" t="s">
        <v>250</v>
      </c>
      <c r="D106" s="24"/>
      <c r="E106" s="25" t="s">
        <v>16</v>
      </c>
      <c r="F106" s="25" t="s">
        <v>16</v>
      </c>
      <c r="G106" s="25" t="s">
        <v>16</v>
      </c>
      <c r="H106" s="25">
        <v>0.8</v>
      </c>
      <c r="I106" s="69"/>
      <c r="J106" s="25">
        <v>0.8</v>
      </c>
      <c r="K106" s="25"/>
      <c r="L106" s="22" t="s">
        <v>251</v>
      </c>
      <c r="M106" s="47" t="s">
        <v>429</v>
      </c>
    </row>
    <row r="107" spans="1:13" ht="61.5" customHeight="1" x14ac:dyDescent="0.25">
      <c r="A107" s="29" t="s">
        <v>252</v>
      </c>
      <c r="B107" s="26" t="s">
        <v>253</v>
      </c>
      <c r="C107" s="30" t="s">
        <v>254</v>
      </c>
      <c r="D107" s="24"/>
      <c r="E107" s="25" t="s">
        <v>16</v>
      </c>
      <c r="F107" s="25" t="s">
        <v>16</v>
      </c>
      <c r="G107" s="25" t="s">
        <v>16</v>
      </c>
      <c r="H107" s="25">
        <v>0.5</v>
      </c>
      <c r="I107" s="25">
        <v>0.2</v>
      </c>
      <c r="J107" s="25">
        <v>0.3</v>
      </c>
      <c r="K107" s="25"/>
      <c r="L107" s="22" t="s">
        <v>255</v>
      </c>
      <c r="M107" s="28" t="s">
        <v>445</v>
      </c>
    </row>
    <row r="108" spans="1:13" ht="38.25" x14ac:dyDescent="0.25">
      <c r="A108" s="29" t="s">
        <v>256</v>
      </c>
      <c r="B108" s="30" t="s">
        <v>257</v>
      </c>
      <c r="C108" s="71" t="s">
        <v>258</v>
      </c>
      <c r="D108" s="24"/>
      <c r="E108" s="25" t="s">
        <v>16</v>
      </c>
      <c r="F108" s="25" t="s">
        <v>16</v>
      </c>
      <c r="G108" s="25" t="s">
        <v>16</v>
      </c>
      <c r="H108" s="25">
        <v>5</v>
      </c>
      <c r="I108" s="25"/>
      <c r="J108" s="25">
        <v>4.5</v>
      </c>
      <c r="K108" s="25">
        <v>0.5</v>
      </c>
      <c r="L108" s="22" t="s">
        <v>259</v>
      </c>
      <c r="M108" s="28" t="s">
        <v>446</v>
      </c>
    </row>
    <row r="109" spans="1:13" ht="89.25" x14ac:dyDescent="0.25">
      <c r="A109" s="29" t="s">
        <v>260</v>
      </c>
      <c r="B109" s="11" t="s">
        <v>261</v>
      </c>
      <c r="C109" s="11" t="s">
        <v>262</v>
      </c>
      <c r="D109" s="48"/>
      <c r="E109" s="13" t="s">
        <v>16</v>
      </c>
      <c r="F109" s="13" t="s">
        <v>16</v>
      </c>
      <c r="G109" s="13" t="s">
        <v>16</v>
      </c>
      <c r="H109" s="13">
        <v>1.5</v>
      </c>
      <c r="I109" s="13"/>
      <c r="J109" s="13">
        <v>1.5</v>
      </c>
      <c r="K109" s="13"/>
      <c r="L109" s="9" t="s">
        <v>263</v>
      </c>
      <c r="M109" s="9" t="s">
        <v>460</v>
      </c>
    </row>
    <row r="110" spans="1:13" ht="82.5" customHeight="1" x14ac:dyDescent="0.25">
      <c r="A110" s="29" t="s">
        <v>264</v>
      </c>
      <c r="B110" s="11" t="s">
        <v>265</v>
      </c>
      <c r="C110" s="11" t="s">
        <v>266</v>
      </c>
      <c r="D110" s="48"/>
      <c r="E110" s="13" t="s">
        <v>16</v>
      </c>
      <c r="F110" s="13" t="s">
        <v>16</v>
      </c>
      <c r="G110" s="13" t="s">
        <v>16</v>
      </c>
      <c r="H110" s="13">
        <v>1</v>
      </c>
      <c r="I110" s="13"/>
      <c r="J110" s="13">
        <v>1</v>
      </c>
      <c r="K110" s="13"/>
      <c r="L110" s="9" t="s">
        <v>267</v>
      </c>
      <c r="M110" s="9"/>
    </row>
    <row r="111" spans="1:13" ht="76.5" x14ac:dyDescent="0.25">
      <c r="A111" s="29" t="s">
        <v>268</v>
      </c>
      <c r="B111" s="11" t="s">
        <v>269</v>
      </c>
      <c r="C111" s="11" t="s">
        <v>270</v>
      </c>
      <c r="D111" s="48"/>
      <c r="E111" s="13" t="s">
        <v>16</v>
      </c>
      <c r="F111" s="13" t="s">
        <v>16</v>
      </c>
      <c r="G111" s="13" t="s">
        <v>16</v>
      </c>
      <c r="H111" s="13">
        <v>5</v>
      </c>
      <c r="I111" s="13"/>
      <c r="J111" s="13">
        <v>5</v>
      </c>
      <c r="K111" s="13"/>
      <c r="L111" s="9" t="s">
        <v>271</v>
      </c>
      <c r="M111" s="9"/>
    </row>
    <row r="112" spans="1:13" x14ac:dyDescent="0.25">
      <c r="A112" s="29"/>
      <c r="B112" s="15" t="s">
        <v>40</v>
      </c>
      <c r="C112" s="22"/>
      <c r="D112" s="24"/>
      <c r="E112" s="25"/>
      <c r="F112" s="25"/>
      <c r="G112" s="25"/>
      <c r="H112" s="17">
        <f>SUM(H102:H111)</f>
        <v>108.8</v>
      </c>
      <c r="I112" s="17">
        <f>SUM(I102:I111)</f>
        <v>0.2</v>
      </c>
      <c r="J112" s="17">
        <f>SUM(J102:J111)</f>
        <v>94.1</v>
      </c>
      <c r="K112" s="17">
        <f>SUM(K102:K111)</f>
        <v>14.5</v>
      </c>
      <c r="L112" s="22" t="s">
        <v>86</v>
      </c>
      <c r="M112" s="28"/>
    </row>
    <row r="113" spans="1:13" x14ac:dyDescent="0.25">
      <c r="A113" s="120" t="s">
        <v>272</v>
      </c>
      <c r="B113" s="121"/>
      <c r="C113" s="121"/>
      <c r="D113" s="121"/>
      <c r="E113" s="121"/>
      <c r="F113" s="121"/>
      <c r="G113" s="121"/>
      <c r="H113" s="121"/>
      <c r="I113" s="121"/>
      <c r="J113" s="121"/>
      <c r="K113" s="121"/>
      <c r="L113" s="121"/>
      <c r="M113" s="122"/>
    </row>
    <row r="114" spans="1:13" ht="155.25" customHeight="1" x14ac:dyDescent="0.25">
      <c r="A114" s="102" t="s">
        <v>273</v>
      </c>
      <c r="B114" s="89" t="s">
        <v>274</v>
      </c>
      <c r="C114" s="39" t="s">
        <v>498</v>
      </c>
      <c r="D114" s="19">
        <v>3785</v>
      </c>
      <c r="E114" s="19">
        <v>4100</v>
      </c>
      <c r="F114" s="19">
        <v>4600</v>
      </c>
      <c r="G114" s="19">
        <v>5100</v>
      </c>
      <c r="H114" s="39"/>
      <c r="I114" s="39"/>
      <c r="J114" s="39"/>
      <c r="K114" s="39"/>
      <c r="L114" s="9" t="s">
        <v>275</v>
      </c>
      <c r="M114" s="39"/>
    </row>
    <row r="115" spans="1:13" ht="106.5" customHeight="1" x14ac:dyDescent="0.25">
      <c r="A115" s="104"/>
      <c r="B115" s="91"/>
      <c r="C115" s="39" t="s">
        <v>499</v>
      </c>
      <c r="D115" s="18">
        <v>62</v>
      </c>
      <c r="E115" s="18">
        <v>68</v>
      </c>
      <c r="F115" s="18">
        <v>75</v>
      </c>
      <c r="G115" s="18">
        <v>83</v>
      </c>
      <c r="H115" s="39"/>
      <c r="I115" s="39"/>
      <c r="J115" s="39"/>
      <c r="K115" s="39"/>
      <c r="L115" s="9" t="s">
        <v>275</v>
      </c>
      <c r="M115" s="39"/>
    </row>
    <row r="116" spans="1:13" ht="76.5" x14ac:dyDescent="0.25">
      <c r="A116" s="29" t="s">
        <v>276</v>
      </c>
      <c r="B116" s="30" t="s">
        <v>277</v>
      </c>
      <c r="C116" s="12" t="s">
        <v>278</v>
      </c>
      <c r="D116" s="24"/>
      <c r="E116" s="25" t="s">
        <v>16</v>
      </c>
      <c r="F116" s="25" t="s">
        <v>16</v>
      </c>
      <c r="G116" s="25" t="s">
        <v>16</v>
      </c>
      <c r="H116" s="25">
        <v>0.6</v>
      </c>
      <c r="I116" s="25"/>
      <c r="J116" s="25">
        <v>0.6</v>
      </c>
      <c r="K116" s="25"/>
      <c r="L116" s="22" t="s">
        <v>279</v>
      </c>
      <c r="M116" s="9" t="s">
        <v>461</v>
      </c>
    </row>
    <row r="117" spans="1:13" ht="83.25" customHeight="1" x14ac:dyDescent="0.25">
      <c r="A117" s="29" t="s">
        <v>280</v>
      </c>
      <c r="B117" s="30" t="s">
        <v>450</v>
      </c>
      <c r="C117" s="42" t="s">
        <v>281</v>
      </c>
      <c r="D117" s="49"/>
      <c r="E117" s="25" t="s">
        <v>16</v>
      </c>
      <c r="F117" s="25" t="s">
        <v>16</v>
      </c>
      <c r="G117" s="25" t="s">
        <v>16</v>
      </c>
      <c r="H117" s="25">
        <v>10</v>
      </c>
      <c r="I117" s="25"/>
      <c r="J117" s="25">
        <v>10</v>
      </c>
      <c r="K117" s="25"/>
      <c r="L117" s="22" t="s">
        <v>423</v>
      </c>
      <c r="M117" s="22" t="s">
        <v>451</v>
      </c>
    </row>
    <row r="118" spans="1:13" ht="76.5" customHeight="1" x14ac:dyDescent="0.25">
      <c r="A118" s="29" t="s">
        <v>282</v>
      </c>
      <c r="B118" s="11" t="s">
        <v>283</v>
      </c>
      <c r="C118" s="11" t="s">
        <v>284</v>
      </c>
      <c r="D118" s="24"/>
      <c r="E118" s="25" t="s">
        <v>58</v>
      </c>
      <c r="F118" s="25" t="s">
        <v>58</v>
      </c>
      <c r="G118" s="25" t="s">
        <v>16</v>
      </c>
      <c r="H118" s="25">
        <v>1</v>
      </c>
      <c r="I118" s="25"/>
      <c r="J118" s="25">
        <v>1</v>
      </c>
      <c r="K118" s="25"/>
      <c r="L118" s="9" t="s">
        <v>285</v>
      </c>
      <c r="M118" s="28"/>
    </row>
    <row r="119" spans="1:13" ht="90.75" customHeight="1" x14ac:dyDescent="0.25">
      <c r="A119" s="29" t="s">
        <v>286</v>
      </c>
      <c r="B119" s="11" t="s">
        <v>287</v>
      </c>
      <c r="C119" s="11" t="s">
        <v>288</v>
      </c>
      <c r="D119" s="24"/>
      <c r="E119" s="25" t="s">
        <v>16</v>
      </c>
      <c r="F119" s="25" t="s">
        <v>16</v>
      </c>
      <c r="G119" s="25" t="s">
        <v>16</v>
      </c>
      <c r="H119" s="25">
        <v>5</v>
      </c>
      <c r="I119" s="25"/>
      <c r="J119" s="25">
        <v>3</v>
      </c>
      <c r="K119" s="25">
        <v>2</v>
      </c>
      <c r="L119" s="9" t="s">
        <v>289</v>
      </c>
      <c r="M119" s="28"/>
    </row>
    <row r="120" spans="1:13" ht="93.75" customHeight="1" x14ac:dyDescent="0.25">
      <c r="A120" s="29" t="s">
        <v>290</v>
      </c>
      <c r="B120" s="30" t="s">
        <v>291</v>
      </c>
      <c r="C120" s="30" t="s">
        <v>292</v>
      </c>
      <c r="D120" s="24"/>
      <c r="E120" s="25" t="s">
        <v>16</v>
      </c>
      <c r="F120" s="25" t="s">
        <v>16</v>
      </c>
      <c r="G120" s="25" t="s">
        <v>16</v>
      </c>
      <c r="H120" s="25">
        <v>1000</v>
      </c>
      <c r="I120" s="25"/>
      <c r="J120" s="25"/>
      <c r="K120" s="25">
        <v>1000</v>
      </c>
      <c r="L120" s="22" t="s">
        <v>293</v>
      </c>
      <c r="M120" s="9" t="s">
        <v>449</v>
      </c>
    </row>
    <row r="121" spans="1:13" ht="83.25" customHeight="1" x14ac:dyDescent="0.25">
      <c r="A121" s="29" t="s">
        <v>294</v>
      </c>
      <c r="B121" s="30" t="s">
        <v>295</v>
      </c>
      <c r="C121" s="11" t="s">
        <v>483</v>
      </c>
      <c r="D121" s="24"/>
      <c r="E121" s="25" t="s">
        <v>58</v>
      </c>
      <c r="F121" s="25" t="s">
        <v>16</v>
      </c>
      <c r="G121" s="25" t="s">
        <v>16</v>
      </c>
      <c r="H121" s="25">
        <v>10</v>
      </c>
      <c r="I121" s="25"/>
      <c r="J121" s="25">
        <v>8</v>
      </c>
      <c r="K121" s="25">
        <v>2</v>
      </c>
      <c r="L121" s="22" t="s">
        <v>296</v>
      </c>
      <c r="M121" s="28" t="s">
        <v>436</v>
      </c>
    </row>
    <row r="122" spans="1:13" ht="49.5" customHeight="1" x14ac:dyDescent="0.25">
      <c r="A122" s="29" t="s">
        <v>297</v>
      </c>
      <c r="B122" s="11" t="s">
        <v>298</v>
      </c>
      <c r="C122" s="11" t="s">
        <v>299</v>
      </c>
      <c r="D122" s="49"/>
      <c r="E122" s="25" t="s">
        <v>16</v>
      </c>
      <c r="F122" s="25" t="s">
        <v>16</v>
      </c>
      <c r="G122" s="25" t="s">
        <v>16</v>
      </c>
      <c r="H122" s="25">
        <v>5</v>
      </c>
      <c r="I122" s="25"/>
      <c r="J122" s="25"/>
      <c r="K122" s="25">
        <v>5</v>
      </c>
      <c r="L122" s="50" t="s">
        <v>300</v>
      </c>
      <c r="M122" s="28" t="s">
        <v>447</v>
      </c>
    </row>
    <row r="123" spans="1:13" ht="81.75" customHeight="1" x14ac:dyDescent="0.25">
      <c r="A123" s="29" t="s">
        <v>301</v>
      </c>
      <c r="B123" s="30" t="s">
        <v>302</v>
      </c>
      <c r="C123" s="51" t="s">
        <v>303</v>
      </c>
      <c r="D123" s="24"/>
      <c r="E123" s="25" t="s">
        <v>16</v>
      </c>
      <c r="F123" s="25" t="s">
        <v>16</v>
      </c>
      <c r="G123" s="25" t="s">
        <v>16</v>
      </c>
      <c r="H123" s="25">
        <v>3</v>
      </c>
      <c r="I123" s="25"/>
      <c r="J123" s="25">
        <v>3</v>
      </c>
      <c r="K123" s="25"/>
      <c r="L123" s="22" t="s">
        <v>424</v>
      </c>
      <c r="M123" s="9"/>
    </row>
    <row r="124" spans="1:13" ht="135.75" customHeight="1" x14ac:dyDescent="0.25">
      <c r="A124" s="29" t="s">
        <v>304</v>
      </c>
      <c r="B124" s="30" t="s">
        <v>448</v>
      </c>
      <c r="C124" s="11" t="s">
        <v>305</v>
      </c>
      <c r="D124" s="24"/>
      <c r="E124" s="25" t="s">
        <v>16</v>
      </c>
      <c r="F124" s="25" t="s">
        <v>16</v>
      </c>
      <c r="G124" s="25" t="s">
        <v>16</v>
      </c>
      <c r="H124" s="25">
        <v>10</v>
      </c>
      <c r="I124" s="25"/>
      <c r="J124" s="25">
        <v>10</v>
      </c>
      <c r="K124" s="25"/>
      <c r="L124" s="22" t="s">
        <v>306</v>
      </c>
      <c r="M124" s="9"/>
    </row>
    <row r="125" spans="1:13" x14ac:dyDescent="0.25">
      <c r="A125" s="29"/>
      <c r="B125" s="15" t="s">
        <v>40</v>
      </c>
      <c r="C125" s="71"/>
      <c r="D125" s="24"/>
      <c r="E125" s="25"/>
      <c r="F125" s="25"/>
      <c r="G125" s="25"/>
      <c r="H125" s="17">
        <f>SUM(H114:H124)</f>
        <v>1044.5999999999999</v>
      </c>
      <c r="I125" s="17">
        <f>SUM(I114:I124)</f>
        <v>0</v>
      </c>
      <c r="J125" s="17">
        <f>SUM(J114:J124)</f>
        <v>35.6</v>
      </c>
      <c r="K125" s="17">
        <f>SUM(K114:K124)</f>
        <v>1009</v>
      </c>
      <c r="L125" s="22"/>
      <c r="M125" s="9"/>
    </row>
    <row r="126" spans="1:13" x14ac:dyDescent="0.25">
      <c r="A126" s="83" t="s">
        <v>307</v>
      </c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5"/>
    </row>
    <row r="127" spans="1:13" ht="89.25" x14ac:dyDescent="0.25">
      <c r="A127" s="110" t="s">
        <v>308</v>
      </c>
      <c r="B127" s="89" t="s">
        <v>309</v>
      </c>
      <c r="C127" s="39" t="s">
        <v>500</v>
      </c>
      <c r="D127" s="6">
        <v>3.9</v>
      </c>
      <c r="E127" s="6">
        <v>4.2</v>
      </c>
      <c r="F127" s="6">
        <v>4.5</v>
      </c>
      <c r="G127" s="6">
        <v>5</v>
      </c>
      <c r="H127" s="48"/>
      <c r="I127" s="48"/>
      <c r="J127" s="48"/>
      <c r="K127" s="48"/>
      <c r="L127" s="9" t="s">
        <v>514</v>
      </c>
      <c r="M127" s="48"/>
    </row>
    <row r="128" spans="1:13" ht="25.5" x14ac:dyDescent="0.25">
      <c r="A128" s="119"/>
      <c r="B128" s="90"/>
      <c r="C128" s="39" t="s">
        <v>501</v>
      </c>
      <c r="D128" s="6"/>
      <c r="E128" s="18">
        <v>20</v>
      </c>
      <c r="F128" s="18">
        <v>21</v>
      </c>
      <c r="G128" s="18">
        <v>22</v>
      </c>
      <c r="H128" s="48"/>
      <c r="I128" s="48"/>
      <c r="J128" s="48"/>
      <c r="K128" s="48"/>
      <c r="L128" s="9" t="s">
        <v>310</v>
      </c>
      <c r="M128" s="48"/>
    </row>
    <row r="129" spans="1:13" ht="64.5" customHeight="1" x14ac:dyDescent="0.25">
      <c r="A129" s="111"/>
      <c r="B129" s="91"/>
      <c r="C129" s="39" t="s">
        <v>502</v>
      </c>
      <c r="D129" s="72"/>
      <c r="E129" s="18">
        <v>11</v>
      </c>
      <c r="F129" s="18">
        <v>12</v>
      </c>
      <c r="G129" s="18">
        <v>14</v>
      </c>
      <c r="H129" s="48"/>
      <c r="I129" s="48"/>
      <c r="J129" s="48"/>
      <c r="K129" s="48"/>
      <c r="L129" s="9" t="s">
        <v>311</v>
      </c>
      <c r="M129" s="48"/>
    </row>
    <row r="130" spans="1:13" ht="103.5" customHeight="1" x14ac:dyDescent="0.25">
      <c r="A130" s="29" t="s">
        <v>312</v>
      </c>
      <c r="B130" s="11" t="s">
        <v>459</v>
      </c>
      <c r="C130" s="21" t="s">
        <v>313</v>
      </c>
      <c r="D130" s="49"/>
      <c r="E130" s="25" t="s">
        <v>16</v>
      </c>
      <c r="F130" s="25" t="s">
        <v>16</v>
      </c>
      <c r="G130" s="25" t="s">
        <v>16</v>
      </c>
      <c r="H130" s="25">
        <v>0.4</v>
      </c>
      <c r="I130" s="25"/>
      <c r="J130" s="25">
        <v>0.4</v>
      </c>
      <c r="K130" s="25"/>
      <c r="L130" s="22" t="s">
        <v>314</v>
      </c>
      <c r="M130" s="22" t="s">
        <v>452</v>
      </c>
    </row>
    <row r="131" spans="1:13" ht="80.25" customHeight="1" x14ac:dyDescent="0.25">
      <c r="A131" s="29" t="s">
        <v>315</v>
      </c>
      <c r="B131" s="23" t="s">
        <v>316</v>
      </c>
      <c r="C131" s="23" t="s">
        <v>317</v>
      </c>
      <c r="D131" s="49"/>
      <c r="E131" s="25" t="s">
        <v>16</v>
      </c>
      <c r="F131" s="25" t="s">
        <v>16</v>
      </c>
      <c r="G131" s="25" t="s">
        <v>16</v>
      </c>
      <c r="H131" s="25">
        <v>0.8</v>
      </c>
      <c r="I131" s="25"/>
      <c r="J131" s="25">
        <v>0.7</v>
      </c>
      <c r="K131" s="25">
        <v>0.1</v>
      </c>
      <c r="L131" s="22" t="s">
        <v>318</v>
      </c>
      <c r="M131" s="22"/>
    </row>
    <row r="132" spans="1:13" ht="95.25" customHeight="1" x14ac:dyDescent="0.25">
      <c r="A132" s="29" t="s">
        <v>319</v>
      </c>
      <c r="B132" s="23" t="s">
        <v>320</v>
      </c>
      <c r="C132" s="23" t="s">
        <v>321</v>
      </c>
      <c r="D132" s="49"/>
      <c r="E132" s="25" t="s">
        <v>58</v>
      </c>
      <c r="F132" s="25" t="s">
        <v>16</v>
      </c>
      <c r="G132" s="25" t="s">
        <v>16</v>
      </c>
      <c r="H132" s="25">
        <v>2</v>
      </c>
      <c r="I132" s="25">
        <v>0.5</v>
      </c>
      <c r="J132" s="25">
        <v>1.5</v>
      </c>
      <c r="K132" s="25">
        <v>0.5</v>
      </c>
      <c r="L132" s="22" t="s">
        <v>318</v>
      </c>
      <c r="M132" s="22"/>
    </row>
    <row r="133" spans="1:13" ht="96.75" customHeight="1" x14ac:dyDescent="0.25">
      <c r="A133" s="29" t="s">
        <v>322</v>
      </c>
      <c r="B133" s="11" t="s">
        <v>323</v>
      </c>
      <c r="C133" s="21" t="s">
        <v>324</v>
      </c>
      <c r="D133" s="49"/>
      <c r="E133" s="25" t="s">
        <v>58</v>
      </c>
      <c r="F133" s="25" t="s">
        <v>16</v>
      </c>
      <c r="G133" s="25" t="s">
        <v>16</v>
      </c>
      <c r="H133" s="25">
        <v>1.5</v>
      </c>
      <c r="I133" s="53"/>
      <c r="J133" s="25">
        <v>0.5</v>
      </c>
      <c r="K133" s="25">
        <v>1</v>
      </c>
      <c r="L133" s="22" t="s">
        <v>318</v>
      </c>
      <c r="M133" s="22"/>
    </row>
    <row r="134" spans="1:13" ht="76.5" customHeight="1" x14ac:dyDescent="0.25">
      <c r="A134" s="29" t="s">
        <v>325</v>
      </c>
      <c r="B134" s="30" t="s">
        <v>326</v>
      </c>
      <c r="C134" s="30" t="s">
        <v>327</v>
      </c>
      <c r="D134" s="49"/>
      <c r="E134" s="25" t="s">
        <v>16</v>
      </c>
      <c r="F134" s="25" t="s">
        <v>16</v>
      </c>
      <c r="G134" s="25" t="s">
        <v>58</v>
      </c>
      <c r="H134" s="25">
        <v>0.3</v>
      </c>
      <c r="I134" s="25"/>
      <c r="J134" s="25">
        <v>0.3</v>
      </c>
      <c r="K134" s="25"/>
      <c r="L134" s="22" t="s">
        <v>328</v>
      </c>
      <c r="M134" s="22" t="s">
        <v>452</v>
      </c>
    </row>
    <row r="135" spans="1:13" ht="105" customHeight="1" x14ac:dyDescent="0.25">
      <c r="A135" s="29" t="s">
        <v>329</v>
      </c>
      <c r="B135" s="30" t="s">
        <v>330</v>
      </c>
      <c r="C135" s="30" t="s">
        <v>331</v>
      </c>
      <c r="D135" s="48"/>
      <c r="E135" s="13" t="s">
        <v>16</v>
      </c>
      <c r="F135" s="13" t="s">
        <v>16</v>
      </c>
      <c r="G135" s="13" t="s">
        <v>58</v>
      </c>
      <c r="H135" s="13">
        <v>1</v>
      </c>
      <c r="I135" s="13"/>
      <c r="J135" s="13">
        <v>1</v>
      </c>
      <c r="K135" s="13"/>
      <c r="L135" s="22" t="s">
        <v>332</v>
      </c>
      <c r="M135" s="22" t="s">
        <v>452</v>
      </c>
    </row>
    <row r="136" spans="1:13" ht="78" customHeight="1" x14ac:dyDescent="0.25">
      <c r="A136" s="29" t="s">
        <v>333</v>
      </c>
      <c r="B136" s="30" t="s">
        <v>334</v>
      </c>
      <c r="C136" s="21" t="s">
        <v>335</v>
      </c>
      <c r="D136" s="49"/>
      <c r="E136" s="25" t="s">
        <v>16</v>
      </c>
      <c r="F136" s="25" t="s">
        <v>16</v>
      </c>
      <c r="G136" s="25" t="s">
        <v>16</v>
      </c>
      <c r="H136" s="25">
        <v>6</v>
      </c>
      <c r="I136" s="25"/>
      <c r="J136" s="25">
        <v>5</v>
      </c>
      <c r="K136" s="25">
        <v>1</v>
      </c>
      <c r="L136" s="22" t="s">
        <v>336</v>
      </c>
      <c r="M136" s="22" t="s">
        <v>452</v>
      </c>
    </row>
    <row r="137" spans="1:13" ht="116.25" customHeight="1" x14ac:dyDescent="0.25">
      <c r="A137" s="29" t="s">
        <v>337</v>
      </c>
      <c r="B137" s="30" t="s">
        <v>417</v>
      </c>
      <c r="C137" s="30" t="s">
        <v>338</v>
      </c>
      <c r="D137" s="49"/>
      <c r="E137" s="25" t="s">
        <v>16</v>
      </c>
      <c r="F137" s="25" t="s">
        <v>16</v>
      </c>
      <c r="G137" s="25" t="s">
        <v>16</v>
      </c>
      <c r="H137" s="25">
        <v>0.8</v>
      </c>
      <c r="I137" s="25"/>
      <c r="J137" s="25">
        <v>0.8</v>
      </c>
      <c r="K137" s="25"/>
      <c r="L137" s="22" t="s">
        <v>490</v>
      </c>
      <c r="M137" s="22" t="s">
        <v>452</v>
      </c>
    </row>
    <row r="138" spans="1:13" ht="68.25" customHeight="1" x14ac:dyDescent="0.25">
      <c r="A138" s="29" t="s">
        <v>339</v>
      </c>
      <c r="B138" s="30" t="s">
        <v>340</v>
      </c>
      <c r="C138" s="30" t="s">
        <v>341</v>
      </c>
      <c r="D138" s="49"/>
      <c r="E138" s="25" t="s">
        <v>16</v>
      </c>
      <c r="F138" s="25" t="s">
        <v>16</v>
      </c>
      <c r="G138" s="25" t="s">
        <v>16</v>
      </c>
      <c r="H138" s="25">
        <v>11</v>
      </c>
      <c r="I138" s="25"/>
      <c r="J138" s="25">
        <v>6</v>
      </c>
      <c r="K138" s="25">
        <v>5</v>
      </c>
      <c r="L138" s="22" t="s">
        <v>342</v>
      </c>
      <c r="M138" s="22" t="s">
        <v>452</v>
      </c>
    </row>
    <row r="139" spans="1:13" ht="97.5" customHeight="1" x14ac:dyDescent="0.25">
      <c r="A139" s="29" t="s">
        <v>343</v>
      </c>
      <c r="B139" s="11" t="s">
        <v>344</v>
      </c>
      <c r="C139" s="11" t="s">
        <v>345</v>
      </c>
      <c r="D139" s="48"/>
      <c r="E139" s="13" t="s">
        <v>16</v>
      </c>
      <c r="F139" s="13" t="s">
        <v>16</v>
      </c>
      <c r="G139" s="13" t="s">
        <v>16</v>
      </c>
      <c r="H139" s="13">
        <v>1.5</v>
      </c>
      <c r="I139" s="13"/>
      <c r="J139" s="13">
        <v>0.7</v>
      </c>
      <c r="K139" s="13">
        <v>0.8</v>
      </c>
      <c r="L139" s="9" t="s">
        <v>346</v>
      </c>
      <c r="M139" s="22" t="s">
        <v>452</v>
      </c>
    </row>
    <row r="140" spans="1:13" x14ac:dyDescent="0.25">
      <c r="A140" s="29"/>
      <c r="B140" s="15" t="s">
        <v>40</v>
      </c>
      <c r="C140" s="51"/>
      <c r="D140" s="48"/>
      <c r="E140" s="13"/>
      <c r="F140" s="13"/>
      <c r="G140" s="13"/>
      <c r="H140" s="6">
        <f>SUM(H127:H139)</f>
        <v>25.3</v>
      </c>
      <c r="I140" s="6">
        <f>SUM(I127:I139)</f>
        <v>0.5</v>
      </c>
      <c r="J140" s="6">
        <f>SUM(J127:J139)</f>
        <v>16.900000000000002</v>
      </c>
      <c r="K140" s="6">
        <f>SUM(K127:K139)</f>
        <v>8.4</v>
      </c>
      <c r="L140" s="9" t="s">
        <v>86</v>
      </c>
      <c r="M140" s="22"/>
    </row>
    <row r="141" spans="1:13" x14ac:dyDescent="0.25">
      <c r="A141" s="115" t="s">
        <v>347</v>
      </c>
      <c r="B141" s="116"/>
      <c r="C141" s="116"/>
      <c r="D141" s="116"/>
      <c r="E141" s="116"/>
      <c r="F141" s="116"/>
      <c r="G141" s="116"/>
      <c r="H141" s="116"/>
      <c r="I141" s="116"/>
      <c r="J141" s="116"/>
      <c r="K141" s="116"/>
      <c r="L141" s="116"/>
      <c r="M141" s="126"/>
    </row>
    <row r="142" spans="1:13" ht="112.5" customHeight="1" x14ac:dyDescent="0.25">
      <c r="A142" s="102" t="s">
        <v>348</v>
      </c>
      <c r="B142" s="89" t="s">
        <v>349</v>
      </c>
      <c r="C142" s="39" t="s">
        <v>503</v>
      </c>
      <c r="D142" s="6"/>
      <c r="E142" s="6">
        <v>50</v>
      </c>
      <c r="F142" s="6">
        <v>70</v>
      </c>
      <c r="G142" s="6">
        <v>80</v>
      </c>
      <c r="H142" s="48"/>
      <c r="I142" s="48"/>
      <c r="J142" s="48"/>
      <c r="K142" s="48"/>
      <c r="L142" s="9" t="s">
        <v>350</v>
      </c>
      <c r="M142" s="48"/>
    </row>
    <row r="143" spans="1:13" ht="71.25" customHeight="1" x14ac:dyDescent="0.25">
      <c r="A143" s="104"/>
      <c r="B143" s="91"/>
      <c r="C143" s="15" t="s">
        <v>504</v>
      </c>
      <c r="D143" s="18"/>
      <c r="E143" s="18">
        <v>45</v>
      </c>
      <c r="F143" s="18">
        <v>55</v>
      </c>
      <c r="G143" s="18">
        <v>65</v>
      </c>
      <c r="H143" s="48"/>
      <c r="I143" s="48"/>
      <c r="J143" s="48"/>
      <c r="K143" s="48"/>
      <c r="L143" s="9" t="s">
        <v>351</v>
      </c>
      <c r="M143" s="48"/>
    </row>
    <row r="144" spans="1:13" ht="79.5" customHeight="1" x14ac:dyDescent="0.25">
      <c r="A144" s="29" t="s">
        <v>352</v>
      </c>
      <c r="B144" s="11" t="s">
        <v>353</v>
      </c>
      <c r="C144" s="21" t="s">
        <v>418</v>
      </c>
      <c r="D144" s="49"/>
      <c r="E144" s="25" t="s">
        <v>16</v>
      </c>
      <c r="F144" s="25" t="s">
        <v>16</v>
      </c>
      <c r="G144" s="25" t="s">
        <v>16</v>
      </c>
      <c r="H144" s="25">
        <v>0.4</v>
      </c>
      <c r="I144" s="25"/>
      <c r="J144" s="25">
        <v>0.4</v>
      </c>
      <c r="K144" s="25"/>
      <c r="L144" s="22" t="s">
        <v>354</v>
      </c>
      <c r="M144" s="22" t="s">
        <v>452</v>
      </c>
    </row>
    <row r="145" spans="1:13" ht="93" customHeight="1" x14ac:dyDescent="0.25">
      <c r="A145" s="29" t="s">
        <v>355</v>
      </c>
      <c r="B145" s="11" t="s">
        <v>356</v>
      </c>
      <c r="C145" s="11" t="s">
        <v>357</v>
      </c>
      <c r="D145" s="48"/>
      <c r="E145" s="13" t="s">
        <v>16</v>
      </c>
      <c r="F145" s="13" t="s">
        <v>16</v>
      </c>
      <c r="G145" s="13" t="s">
        <v>16</v>
      </c>
      <c r="H145" s="13">
        <v>1</v>
      </c>
      <c r="I145" s="13"/>
      <c r="J145" s="13">
        <v>1</v>
      </c>
      <c r="K145" s="13"/>
      <c r="L145" s="9" t="s">
        <v>358</v>
      </c>
      <c r="M145" s="13" t="s">
        <v>453</v>
      </c>
    </row>
    <row r="146" spans="1:13" ht="79.5" customHeight="1" x14ac:dyDescent="0.25">
      <c r="A146" s="29" t="s">
        <v>359</v>
      </c>
      <c r="B146" s="11" t="s">
        <v>360</v>
      </c>
      <c r="C146" s="11" t="s">
        <v>361</v>
      </c>
      <c r="D146" s="48"/>
      <c r="E146" s="13" t="s">
        <v>16</v>
      </c>
      <c r="F146" s="13" t="s">
        <v>16</v>
      </c>
      <c r="G146" s="13" t="s">
        <v>16</v>
      </c>
      <c r="H146" s="13">
        <v>1.1000000000000001</v>
      </c>
      <c r="I146" s="13"/>
      <c r="J146" s="13">
        <v>1.1000000000000001</v>
      </c>
      <c r="K146" s="13"/>
      <c r="L146" s="9" t="s">
        <v>362</v>
      </c>
      <c r="M146" s="13"/>
    </row>
    <row r="147" spans="1:13" ht="90.75" customHeight="1" x14ac:dyDescent="0.25">
      <c r="A147" s="29" t="s">
        <v>363</v>
      </c>
      <c r="B147" s="11" t="s">
        <v>515</v>
      </c>
      <c r="C147" s="11" t="s">
        <v>516</v>
      </c>
      <c r="D147" s="48"/>
      <c r="E147" s="13" t="s">
        <v>16</v>
      </c>
      <c r="F147" s="13" t="s">
        <v>16</v>
      </c>
      <c r="G147" s="13" t="s">
        <v>16</v>
      </c>
      <c r="H147" s="13">
        <v>1</v>
      </c>
      <c r="I147" s="13"/>
      <c r="J147" s="13">
        <v>1</v>
      </c>
      <c r="K147" s="13"/>
      <c r="L147" s="9" t="s">
        <v>364</v>
      </c>
      <c r="M147" s="13"/>
    </row>
    <row r="148" spans="1:13" ht="38.25" x14ac:dyDescent="0.25">
      <c r="A148" s="29" t="s">
        <v>365</v>
      </c>
      <c r="B148" s="11" t="s">
        <v>366</v>
      </c>
      <c r="C148" s="54" t="s">
        <v>484</v>
      </c>
      <c r="D148" s="49"/>
      <c r="E148" s="25" t="s">
        <v>16</v>
      </c>
      <c r="F148" s="25" t="s">
        <v>16</v>
      </c>
      <c r="G148" s="25" t="s">
        <v>16</v>
      </c>
      <c r="H148" s="25">
        <v>0.5</v>
      </c>
      <c r="I148" s="25"/>
      <c r="J148" s="25">
        <v>0.5</v>
      </c>
      <c r="K148" s="25"/>
      <c r="L148" s="22" t="s">
        <v>367</v>
      </c>
      <c r="M148" s="49"/>
    </row>
    <row r="149" spans="1:13" ht="83.25" customHeight="1" x14ac:dyDescent="0.25">
      <c r="A149" s="29" t="s">
        <v>368</v>
      </c>
      <c r="B149" s="30" t="s">
        <v>369</v>
      </c>
      <c r="C149" s="42" t="s">
        <v>485</v>
      </c>
      <c r="D149" s="49"/>
      <c r="E149" s="25" t="s">
        <v>16</v>
      </c>
      <c r="F149" s="25" t="s">
        <v>16</v>
      </c>
      <c r="G149" s="25" t="s">
        <v>16</v>
      </c>
      <c r="H149" s="25">
        <v>0.8</v>
      </c>
      <c r="I149" s="25"/>
      <c r="J149" s="25">
        <v>0.8</v>
      </c>
      <c r="K149" s="25"/>
      <c r="L149" s="22" t="s">
        <v>263</v>
      </c>
      <c r="M149" s="9" t="s">
        <v>460</v>
      </c>
    </row>
    <row r="150" spans="1:13" ht="63.75" x14ac:dyDescent="0.25">
      <c r="A150" s="29" t="s">
        <v>370</v>
      </c>
      <c r="B150" s="30" t="s">
        <v>419</v>
      </c>
      <c r="C150" s="30" t="s">
        <v>371</v>
      </c>
      <c r="D150" s="49"/>
      <c r="E150" s="25" t="s">
        <v>16</v>
      </c>
      <c r="F150" s="25" t="s">
        <v>16</v>
      </c>
      <c r="G150" s="25" t="s">
        <v>16</v>
      </c>
      <c r="H150" s="25">
        <v>1.2</v>
      </c>
      <c r="I150" s="25"/>
      <c r="J150" s="25">
        <v>1.2</v>
      </c>
      <c r="K150" s="25"/>
      <c r="L150" s="22" t="s">
        <v>372</v>
      </c>
      <c r="M150" s="22"/>
    </row>
    <row r="151" spans="1:13" ht="51" x14ac:dyDescent="0.25">
      <c r="A151" s="29" t="s">
        <v>373</v>
      </c>
      <c r="B151" s="30" t="s">
        <v>374</v>
      </c>
      <c r="C151" s="30" t="s">
        <v>375</v>
      </c>
      <c r="D151" s="49"/>
      <c r="E151" s="25" t="s">
        <v>16</v>
      </c>
      <c r="F151" s="25" t="s">
        <v>16</v>
      </c>
      <c r="G151" s="25" t="s">
        <v>16</v>
      </c>
      <c r="H151" s="25">
        <v>2</v>
      </c>
      <c r="I151" s="25"/>
      <c r="J151" s="25">
        <v>2</v>
      </c>
      <c r="K151" s="25"/>
      <c r="L151" s="22" t="s">
        <v>376</v>
      </c>
      <c r="M151" s="25"/>
    </row>
    <row r="152" spans="1:13" ht="89.25" x14ac:dyDescent="0.25">
      <c r="A152" s="29" t="s">
        <v>377</v>
      </c>
      <c r="B152" s="30" t="s">
        <v>378</v>
      </c>
      <c r="C152" s="30" t="s">
        <v>379</v>
      </c>
      <c r="D152" s="49"/>
      <c r="E152" s="25" t="s">
        <v>16</v>
      </c>
      <c r="F152" s="25" t="s">
        <v>16</v>
      </c>
      <c r="G152" s="25" t="s">
        <v>16</v>
      </c>
      <c r="H152" s="25">
        <v>3</v>
      </c>
      <c r="I152" s="25"/>
      <c r="J152" s="25">
        <v>3</v>
      </c>
      <c r="K152" s="25"/>
      <c r="L152" s="22" t="s">
        <v>380</v>
      </c>
      <c r="M152" s="9" t="s">
        <v>460</v>
      </c>
    </row>
    <row r="153" spans="1:13" x14ac:dyDescent="0.25">
      <c r="A153" s="29"/>
      <c r="B153" s="15" t="s">
        <v>40</v>
      </c>
      <c r="C153" s="42"/>
      <c r="D153" s="49"/>
      <c r="E153" s="25"/>
      <c r="F153" s="25"/>
      <c r="G153" s="25"/>
      <c r="H153" s="17">
        <f>SUM(H142:H152)</f>
        <v>11</v>
      </c>
      <c r="I153" s="17">
        <f>SUM(I142:I152)</f>
        <v>0</v>
      </c>
      <c r="J153" s="17">
        <f>SUM(J142:J152)</f>
        <v>11</v>
      </c>
      <c r="K153" s="17">
        <f>SUM(K142:K152)</f>
        <v>0</v>
      </c>
      <c r="L153" s="22" t="s">
        <v>86</v>
      </c>
      <c r="M153" s="22"/>
    </row>
    <row r="154" spans="1:13" ht="24" customHeight="1" x14ac:dyDescent="0.25">
      <c r="A154" s="115" t="s">
        <v>381</v>
      </c>
      <c r="B154" s="116"/>
      <c r="C154" s="116"/>
      <c r="D154" s="116"/>
      <c r="E154" s="116"/>
      <c r="F154" s="116"/>
      <c r="G154" s="116"/>
      <c r="H154" s="116"/>
      <c r="I154" s="116"/>
      <c r="J154" s="116"/>
      <c r="K154" s="116"/>
      <c r="L154" s="116"/>
      <c r="M154" s="126"/>
    </row>
    <row r="155" spans="1:13" ht="99" customHeight="1" x14ac:dyDescent="0.25">
      <c r="A155" s="73" t="s">
        <v>382</v>
      </c>
      <c r="B155" s="15" t="s">
        <v>383</v>
      </c>
      <c r="C155" s="39" t="s">
        <v>505</v>
      </c>
      <c r="D155" s="6"/>
      <c r="E155" s="6">
        <v>15</v>
      </c>
      <c r="F155" s="6">
        <v>20</v>
      </c>
      <c r="G155" s="6">
        <v>25</v>
      </c>
      <c r="H155" s="48"/>
      <c r="I155" s="48"/>
      <c r="J155" s="48"/>
      <c r="K155" s="48"/>
      <c r="L155" s="9" t="s">
        <v>384</v>
      </c>
      <c r="M155" s="48"/>
    </row>
    <row r="156" spans="1:13" ht="123.75" customHeight="1" x14ac:dyDescent="0.25">
      <c r="A156" s="29" t="s">
        <v>385</v>
      </c>
      <c r="B156" s="11" t="s">
        <v>386</v>
      </c>
      <c r="C156" s="21" t="s">
        <v>387</v>
      </c>
      <c r="D156" s="49"/>
      <c r="E156" s="25" t="s">
        <v>16</v>
      </c>
      <c r="F156" s="25" t="s">
        <v>16</v>
      </c>
      <c r="G156" s="25" t="s">
        <v>16</v>
      </c>
      <c r="H156" s="25">
        <v>0.5</v>
      </c>
      <c r="I156" s="25"/>
      <c r="J156" s="25">
        <v>0.5</v>
      </c>
      <c r="K156" s="25"/>
      <c r="L156" s="22" t="s">
        <v>388</v>
      </c>
      <c r="M156" s="22" t="s">
        <v>452</v>
      </c>
    </row>
    <row r="157" spans="1:13" ht="87" customHeight="1" x14ac:dyDescent="0.25">
      <c r="A157" s="14" t="s">
        <v>389</v>
      </c>
      <c r="B157" s="11" t="s">
        <v>390</v>
      </c>
      <c r="C157" s="23" t="s">
        <v>391</v>
      </c>
      <c r="D157" s="48"/>
      <c r="E157" s="13" t="s">
        <v>16</v>
      </c>
      <c r="F157" s="13" t="s">
        <v>16</v>
      </c>
      <c r="G157" s="13"/>
      <c r="H157" s="13">
        <v>0.1</v>
      </c>
      <c r="I157" s="13"/>
      <c r="J157" s="13">
        <v>0.1</v>
      </c>
      <c r="K157" s="13"/>
      <c r="L157" s="9" t="s">
        <v>392</v>
      </c>
      <c r="M157" s="13"/>
    </row>
    <row r="158" spans="1:13" ht="91.5" customHeight="1" x14ac:dyDescent="0.25">
      <c r="A158" s="14" t="s">
        <v>393</v>
      </c>
      <c r="B158" s="11" t="s">
        <v>394</v>
      </c>
      <c r="C158" s="64" t="s">
        <v>395</v>
      </c>
      <c r="D158" s="48"/>
      <c r="E158" s="13" t="s">
        <v>16</v>
      </c>
      <c r="F158" s="13" t="s">
        <v>16</v>
      </c>
      <c r="G158" s="13" t="s">
        <v>16</v>
      </c>
      <c r="H158" s="13">
        <v>0.3</v>
      </c>
      <c r="I158" s="13"/>
      <c r="J158" s="13">
        <v>0.3</v>
      </c>
      <c r="K158" s="13"/>
      <c r="L158" s="9" t="s">
        <v>384</v>
      </c>
      <c r="M158" s="13"/>
    </row>
    <row r="159" spans="1:13" ht="105" customHeight="1" x14ac:dyDescent="0.25">
      <c r="A159" s="14" t="s">
        <v>396</v>
      </c>
      <c r="B159" s="11" t="s">
        <v>397</v>
      </c>
      <c r="C159" s="23" t="s">
        <v>398</v>
      </c>
      <c r="D159" s="48"/>
      <c r="E159" s="13" t="s">
        <v>16</v>
      </c>
      <c r="F159" s="13" t="s">
        <v>16</v>
      </c>
      <c r="G159" s="13" t="s">
        <v>16</v>
      </c>
      <c r="H159" s="13">
        <v>0.8</v>
      </c>
      <c r="I159" s="13"/>
      <c r="J159" s="13">
        <v>0.6</v>
      </c>
      <c r="K159" s="13">
        <v>0.2</v>
      </c>
      <c r="L159" s="9" t="s">
        <v>399</v>
      </c>
      <c r="M159" s="13"/>
    </row>
    <row r="160" spans="1:13" ht="42" customHeight="1" x14ac:dyDescent="0.25">
      <c r="A160" s="29"/>
      <c r="B160" s="15" t="s">
        <v>40</v>
      </c>
      <c r="C160" s="42"/>
      <c r="D160" s="49"/>
      <c r="E160" s="25"/>
      <c r="F160" s="25"/>
      <c r="G160" s="49"/>
      <c r="H160" s="17">
        <f>SUM(H155:H159)</f>
        <v>1.7</v>
      </c>
      <c r="I160" s="17">
        <f>SUM(I155:I159)</f>
        <v>0</v>
      </c>
      <c r="J160" s="17">
        <f>SUM(J155:J159)</f>
        <v>1.5</v>
      </c>
      <c r="K160" s="17">
        <f>SUM(K155:K159)</f>
        <v>0.2</v>
      </c>
      <c r="L160" s="22"/>
      <c r="M160" s="25"/>
    </row>
    <row r="161" spans="1:13" ht="44.25" customHeight="1" x14ac:dyDescent="0.25">
      <c r="A161" s="131"/>
      <c r="B161" s="132"/>
      <c r="C161" s="132"/>
      <c r="D161" s="132"/>
      <c r="E161" s="132"/>
      <c r="F161" s="132"/>
      <c r="G161" s="132"/>
      <c r="H161" s="132"/>
      <c r="I161" s="132"/>
      <c r="J161" s="132"/>
      <c r="K161" s="132"/>
      <c r="L161" s="132"/>
      <c r="M161" s="133"/>
    </row>
    <row r="162" spans="1:13" ht="41.25" customHeight="1" x14ac:dyDescent="0.25">
      <c r="A162" s="127"/>
      <c r="B162" s="129" t="s">
        <v>486</v>
      </c>
      <c r="C162" s="52"/>
      <c r="D162" s="52"/>
      <c r="E162" s="52"/>
      <c r="F162" s="52"/>
      <c r="G162" s="52"/>
      <c r="H162" s="55" t="s">
        <v>400</v>
      </c>
      <c r="I162" s="7" t="s">
        <v>8</v>
      </c>
      <c r="J162" s="7" t="s">
        <v>7</v>
      </c>
      <c r="K162" s="7" t="s">
        <v>9</v>
      </c>
      <c r="L162" s="52"/>
      <c r="M162" s="52"/>
    </row>
    <row r="163" spans="1:13" ht="36.75" customHeight="1" x14ac:dyDescent="0.25">
      <c r="A163" s="128"/>
      <c r="B163" s="130"/>
      <c r="C163" s="56"/>
      <c r="D163" s="31"/>
      <c r="E163" s="31"/>
      <c r="F163" s="31"/>
      <c r="G163" s="31"/>
      <c r="H163" s="57">
        <f>H27+H42+H61+H75+H89+H100+H112+H125+H140+H153+H160</f>
        <v>28120.399999999998</v>
      </c>
      <c r="I163" s="57">
        <f>I27+I42+I61+I75+I89+I100+I112+I125+I140+I153+I160</f>
        <v>11445.2</v>
      </c>
      <c r="J163" s="57">
        <f>J27+J42+J61+J75+J89+J100+J112+J125+J140+J153+J160</f>
        <v>8261.5999999999985</v>
      </c>
      <c r="K163" s="57">
        <f>K27+K42+K61+K75+K89+K100+K112+K125+K140+K153+K160</f>
        <v>8413.6</v>
      </c>
      <c r="L163" s="31"/>
      <c r="M163" s="31"/>
    </row>
    <row r="164" spans="1:13" ht="18" customHeight="1" x14ac:dyDescent="0.25">
      <c r="A164" s="123" t="s">
        <v>401</v>
      </c>
      <c r="B164" s="124"/>
      <c r="C164" s="124"/>
      <c r="D164" s="124"/>
      <c r="E164" s="124"/>
      <c r="F164" s="124"/>
      <c r="G164" s="124"/>
      <c r="H164" s="124"/>
      <c r="I164" s="124"/>
      <c r="J164" s="124"/>
      <c r="K164" s="124"/>
      <c r="L164" s="124"/>
      <c r="M164" s="125"/>
    </row>
    <row r="165" spans="1:13" ht="62.25" customHeight="1" x14ac:dyDescent="0.25">
      <c r="A165" s="20" t="s">
        <v>402</v>
      </c>
      <c r="B165" s="58" t="s">
        <v>425</v>
      </c>
      <c r="C165" s="31"/>
      <c r="D165" s="31"/>
      <c r="E165" s="31"/>
      <c r="F165" s="31"/>
      <c r="G165" s="31"/>
      <c r="H165" s="59"/>
      <c r="I165" s="60"/>
      <c r="J165" s="60"/>
      <c r="K165" s="60"/>
      <c r="L165" s="31"/>
      <c r="M165" s="31"/>
    </row>
    <row r="166" spans="1:13" ht="80.25" customHeight="1" x14ac:dyDescent="0.25">
      <c r="A166" s="20" t="s">
        <v>403</v>
      </c>
      <c r="B166" s="61" t="s">
        <v>404</v>
      </c>
      <c r="C166" s="61" t="s">
        <v>405</v>
      </c>
      <c r="D166" s="31"/>
      <c r="E166" s="13" t="s">
        <v>16</v>
      </c>
      <c r="F166" s="13" t="s">
        <v>16</v>
      </c>
      <c r="G166" s="13" t="s">
        <v>16</v>
      </c>
      <c r="H166" s="31"/>
      <c r="I166" s="31"/>
      <c r="J166" s="31"/>
      <c r="K166" s="31"/>
      <c r="L166" s="62" t="s">
        <v>406</v>
      </c>
      <c r="M166" s="31"/>
    </row>
    <row r="167" spans="1:13" ht="97.5" customHeight="1" x14ac:dyDescent="0.25">
      <c r="A167" s="20" t="s">
        <v>407</v>
      </c>
      <c r="B167" s="61" t="s">
        <v>408</v>
      </c>
      <c r="C167" s="61" t="s">
        <v>409</v>
      </c>
      <c r="D167" s="31"/>
      <c r="E167" s="13" t="s">
        <v>16</v>
      </c>
      <c r="F167" s="13" t="s">
        <v>16</v>
      </c>
      <c r="G167" s="13" t="s">
        <v>16</v>
      </c>
      <c r="H167" s="31"/>
      <c r="I167" s="31"/>
      <c r="J167" s="31"/>
      <c r="K167" s="31"/>
      <c r="L167" s="63" t="s">
        <v>410</v>
      </c>
      <c r="M167" s="31"/>
    </row>
  </sheetData>
  <mergeCells count="50">
    <mergeCell ref="A164:M164"/>
    <mergeCell ref="A141:M141"/>
    <mergeCell ref="A142:A143"/>
    <mergeCell ref="B142:B143"/>
    <mergeCell ref="A154:M154"/>
    <mergeCell ref="A162:A163"/>
    <mergeCell ref="B162:B163"/>
    <mergeCell ref="A161:M161"/>
    <mergeCell ref="A113:M113"/>
    <mergeCell ref="A114:A115"/>
    <mergeCell ref="B114:B115"/>
    <mergeCell ref="A126:M126"/>
    <mergeCell ref="A127:A129"/>
    <mergeCell ref="B127:B129"/>
    <mergeCell ref="A90:M90"/>
    <mergeCell ref="A91:A92"/>
    <mergeCell ref="B91:B92"/>
    <mergeCell ref="A101:M101"/>
    <mergeCell ref="A102:A103"/>
    <mergeCell ref="B102:B103"/>
    <mergeCell ref="A62:M62"/>
    <mergeCell ref="A63:A64"/>
    <mergeCell ref="B63:B64"/>
    <mergeCell ref="A76:M76"/>
    <mergeCell ref="A77:A78"/>
    <mergeCell ref="B77:B78"/>
    <mergeCell ref="A28:M28"/>
    <mergeCell ref="A29:A31"/>
    <mergeCell ref="B29:B31"/>
    <mergeCell ref="A43:M43"/>
    <mergeCell ref="A44:A50"/>
    <mergeCell ref="B44:B50"/>
    <mergeCell ref="I11:K11"/>
    <mergeCell ref="L11:L12"/>
    <mergeCell ref="M11:M12"/>
    <mergeCell ref="A13:M13"/>
    <mergeCell ref="A14:A17"/>
    <mergeCell ref="B14:B17"/>
    <mergeCell ref="A11:A12"/>
    <mergeCell ref="B11:B12"/>
    <mergeCell ref="C11:C12"/>
    <mergeCell ref="D11:D12"/>
    <mergeCell ref="E11:G11"/>
    <mergeCell ref="H11:H12"/>
    <mergeCell ref="A9:M10"/>
    <mergeCell ref="K3:M3"/>
    <mergeCell ref="K4:M4"/>
    <mergeCell ref="K5:M5"/>
    <mergeCell ref="K6:M6"/>
    <mergeCell ref="K7:M7"/>
  </mergeCells>
  <pageMargins left="0.19685039370078741" right="0.19685039370078741" top="0.45275590551181105" bottom="0.47244094488188981" header="0.19685039370078741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Админ</cp:lastModifiedBy>
  <cp:lastPrinted>2025-09-24T06:30:02Z</cp:lastPrinted>
  <dcterms:created xsi:type="dcterms:W3CDTF">2015-06-05T18:19:34Z</dcterms:created>
  <dcterms:modified xsi:type="dcterms:W3CDTF">2025-10-08T04:05:58Z</dcterms:modified>
</cp:coreProperties>
</file>